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ables/table4.xml" ContentType="application/vnd.openxmlformats-officedocument.spreadsheetml.table+xml"/>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heme/themeOverride2.xml" ContentType="application/vnd.openxmlformats-officedocument.themeOverride+xml"/>
  <Override PartName="/xl/tables/table1.xml" ContentType="application/vnd.openxmlformats-officedocument.spreadsheetml.table+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theme/themeOverride1.xml" ContentType="application/vnd.openxmlformats-officedocument.themeOverride+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tables/table9.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bookViews>
    <workbookView xWindow="480" yWindow="255" windowWidth="9435" windowHeight="6345" tabRatio="877" activeTab="3"/>
  </bookViews>
  <sheets>
    <sheet name="Table of Contents" sheetId="25" r:id="rId1"/>
    <sheet name="Executive Overview" sheetId="4" state="hidden" r:id="rId2"/>
    <sheet name="Overview Data" sheetId="5" state="hidden" r:id="rId3"/>
    <sheet name="Unauthorized Use" sheetId="8" r:id="rId4"/>
    <sheet name="Pay Per Click" sheetId="27" r:id="rId5"/>
    <sheet name="Parked" sheetId="28" r:id="rId6"/>
    <sheet name="Blog" sheetId="29" r:id="rId7"/>
    <sheet name="Global Priority Report" sheetId="17" state="hidden" r:id="rId8"/>
    <sheet name="Review for Registration" sheetId="23" state="hidden" r:id="rId9"/>
    <sheet name="Explanation of Categories" sheetId="24" state="hidden" r:id="rId10"/>
  </sheets>
  <definedNames>
    <definedName name="_xlnm._FilterDatabase" localSheetId="6" hidden="1">Blog!$B$6:$F$8</definedName>
    <definedName name="_xlnm._FilterDatabase" localSheetId="9" hidden="1">'Explanation of Categories'!$B$6:$C$8</definedName>
    <definedName name="_xlnm._FilterDatabase" localSheetId="5" hidden="1">Parked!$B$6:$F$137</definedName>
    <definedName name="_xlnm._FilterDatabase" localSheetId="4" hidden="1">'Pay Per Click'!$B$6:$F$256</definedName>
    <definedName name="_xlnm._FilterDatabase" localSheetId="8" hidden="1">'Review for Registration'!$B$6:$E$11</definedName>
    <definedName name="_xlnm._FilterDatabase" localSheetId="3" hidden="1">'Unauthorized Use'!$B$6:$F$151</definedName>
    <definedName name="_xlnm.Print_Area" localSheetId="6">Blog!$B$1:$F$8</definedName>
    <definedName name="_xlnm.Print_Area" localSheetId="1">'Executive Overview'!$B$1:$P$69</definedName>
    <definedName name="_xlnm.Print_Area" localSheetId="9">'Explanation of Categories'!$B$1:$C$25</definedName>
    <definedName name="_xlnm.Print_Area" localSheetId="7">'Global Priority Report'!$B$1:$G$21</definedName>
    <definedName name="_xlnm.Print_Area" localSheetId="2">'Overview Data'!$B$14:$J$15</definedName>
    <definedName name="_xlnm.Print_Area" localSheetId="5">Parked!$B$1:$F$16</definedName>
    <definedName name="_xlnm.Print_Area" localSheetId="4">'Pay Per Click'!$B$1:$F$15</definedName>
    <definedName name="_xlnm.Print_Area" localSheetId="8">'Review for Registration'!$B$1:$E$11</definedName>
    <definedName name="_xlnm.Print_Area" localSheetId="0">'Table of Contents'!$B$1:$K$44</definedName>
    <definedName name="_xlnm.Print_Area" localSheetId="3">'Unauthorized Use'!$B$1:$F$16</definedName>
    <definedName name="_xlnm.Print_Titles" localSheetId="6">Blog!$6:$6</definedName>
    <definedName name="_xlnm.Print_Titles" localSheetId="1">'Executive Overview'!$1:$2</definedName>
    <definedName name="_xlnm.Print_Titles" localSheetId="5">Parked!$6:$6</definedName>
    <definedName name="_xlnm.Print_Titles" localSheetId="4">'Pay Per Click'!$6:$6</definedName>
    <definedName name="_xlnm.Print_Titles" localSheetId="8">'Review for Registration'!$6:$6</definedName>
    <definedName name="_xlnm.Print_Titles" localSheetId="3">'Unauthorized Use'!$6:$6</definedName>
  </definedNames>
  <calcPr calcId="145621"/>
</workbook>
</file>

<file path=xl/calcChain.xml><?xml version="1.0" encoding="utf-8"?>
<calcChain xmlns="http://schemas.openxmlformats.org/spreadsheetml/2006/main">
  <c r="B12" i="5"/>
  <c r="B9"/>
  <c r="B6"/>
  <c r="B4"/>
  <c r="E9" l="1"/>
  <c r="E8"/>
  <c r="E6"/>
  <c r="E7"/>
  <c r="E5"/>
  <c r="E4"/>
  <c r="B16" l="1"/>
  <c r="B15"/>
  <c r="B14"/>
  <c r="B13"/>
  <c r="B11"/>
  <c r="B10"/>
  <c r="B8"/>
  <c r="B7"/>
  <c r="B5"/>
</calcChain>
</file>

<file path=xl/sharedStrings.xml><?xml version="1.0" encoding="utf-8"?>
<sst xmlns="http://schemas.openxmlformats.org/spreadsheetml/2006/main" count="2668" uniqueCount="1201">
  <si>
    <t>Note</t>
  </si>
  <si>
    <t>Category</t>
  </si>
  <si>
    <t>Registrant</t>
  </si>
  <si>
    <t>Executive Overview</t>
  </si>
  <si>
    <t>Explanation of Categories</t>
  </si>
  <si>
    <t>Definition</t>
  </si>
  <si>
    <t>Unauthorized Use</t>
  </si>
  <si>
    <t>Benign</t>
  </si>
  <si>
    <t>Domain/website poses no risk to Company. May include instances of ‘Fair Use’.</t>
  </si>
  <si>
    <t>Domain</t>
  </si>
  <si>
    <t>Client Review</t>
  </si>
  <si>
    <t>Priority 1 - Highest</t>
  </si>
  <si>
    <t>Priority 2 - High</t>
  </si>
  <si>
    <t>Priority 3 - Medium</t>
  </si>
  <si>
    <t>Priority 4 - Low</t>
  </si>
  <si>
    <t>Priority 5 - No Action</t>
  </si>
  <si>
    <t>Priority</t>
  </si>
  <si>
    <t>Site is benign, company owned, or poses no threat to brand, no action required.</t>
  </si>
  <si>
    <t xml:space="preserve">Traffic Diversion </t>
  </si>
  <si>
    <t>Site that falls outside of standard catagorization. Further review needed.</t>
  </si>
  <si>
    <t>Domain name no longer registered.</t>
  </si>
  <si>
    <t xml:space="preserve">Pay Per Click </t>
  </si>
  <si>
    <t>Inactive</t>
  </si>
  <si>
    <t>Dropped</t>
  </si>
  <si>
    <t>Active Enforcements</t>
  </si>
  <si>
    <t>Review for Escalation</t>
  </si>
  <si>
    <t>Parked Page</t>
  </si>
  <si>
    <t>Global Priority Report</t>
  </si>
  <si>
    <t>Website resolves to a generic parked page.</t>
  </si>
  <si>
    <t>Domain is registered but no website configured.</t>
  </si>
  <si>
    <t>Stage</t>
  </si>
  <si>
    <t>Enforcement Stage</t>
  </si>
  <si>
    <t>Review for Registration</t>
  </si>
  <si>
    <t>Hosting Status</t>
  </si>
  <si>
    <t>Next Step</t>
  </si>
  <si>
    <t>Company Owned</t>
  </si>
  <si>
    <t>Website</t>
  </si>
  <si>
    <t>MONTHLY TRENDING GRAPHS</t>
  </si>
  <si>
    <t>Cases by Category - Pie Chart</t>
  </si>
  <si>
    <t># Cases</t>
  </si>
  <si>
    <t>TABLE OF CONTENTS</t>
  </si>
  <si>
    <t>Cases by Enforcement Stage - Pie Chart</t>
  </si>
  <si>
    <t>New Cases by Type</t>
  </si>
  <si>
    <t>Report Highlights</t>
  </si>
  <si>
    <t>Red Cross</t>
  </si>
  <si>
    <r>
      <rPr>
        <b/>
        <sz val="8"/>
        <color indexed="44"/>
        <rFont val="Arial"/>
        <family val="2"/>
      </rPr>
      <t xml:space="preserve">Report Prepared </t>
    </r>
    <r>
      <rPr>
        <b/>
        <i/>
        <sz val="8"/>
        <color indexed="44"/>
        <rFont val="Bodoni MT"/>
        <family val="1"/>
      </rPr>
      <t>for</t>
    </r>
    <r>
      <rPr>
        <b/>
        <sz val="8"/>
        <color indexed="44"/>
        <rFont val="Arial"/>
        <family val="2"/>
      </rPr>
      <t xml:space="preserve"> Red Cross</t>
    </r>
    <r>
      <rPr>
        <b/>
        <sz val="9"/>
        <color indexed="44"/>
        <rFont val="Arial"/>
        <family val="2"/>
      </rPr>
      <t xml:space="preserve">
</t>
    </r>
    <r>
      <rPr>
        <sz val="9"/>
        <color indexed="44"/>
        <rFont val="Arial"/>
        <family val="2"/>
      </rPr>
      <t>March 15</t>
    </r>
    <r>
      <rPr>
        <sz val="8"/>
        <color indexed="44"/>
        <rFont val="Arial"/>
        <family val="2"/>
      </rPr>
      <t>, 2012</t>
    </r>
  </si>
  <si>
    <r>
      <t xml:space="preserve">Report Prepared </t>
    </r>
    <r>
      <rPr>
        <b/>
        <i/>
        <sz val="8"/>
        <color theme="1" tint="0.34998626667073579"/>
        <rFont val="Bodoni MT"/>
        <family val="1"/>
      </rPr>
      <t>for</t>
    </r>
    <r>
      <rPr>
        <b/>
        <sz val="8"/>
        <color theme="1" tint="0.34998626667073579"/>
        <rFont val="Arial"/>
        <family val="2"/>
      </rPr>
      <t xml:space="preserve"> Red Cross
</t>
    </r>
    <r>
      <rPr>
        <sz val="8"/>
        <color theme="1" tint="0.34998626667073579"/>
        <rFont val="Arial"/>
        <family val="2"/>
      </rPr>
      <t>March 15, 2012</t>
    </r>
  </si>
  <si>
    <t>aaron.swisher@markmonitor.com</t>
  </si>
  <si>
    <r>
      <rPr>
        <b/>
        <sz val="9"/>
        <color theme="4" tint="-0.249977111117893"/>
        <rFont val="Arial"/>
        <family val="2"/>
      </rPr>
      <t xml:space="preserve">BRAND PROTECTION ANALYST  </t>
    </r>
    <r>
      <rPr>
        <sz val="12"/>
        <color theme="1" tint="0.34998626667073579"/>
        <rFont val="Arial"/>
        <family val="2"/>
      </rPr>
      <t>|</t>
    </r>
    <r>
      <rPr>
        <b/>
        <sz val="9"/>
        <color theme="1" tint="0.34998626667073579"/>
        <rFont val="Arial"/>
        <family val="2"/>
      </rPr>
      <t xml:space="preserve">  Dustin Richards</t>
    </r>
  </si>
  <si>
    <r>
      <rPr>
        <b/>
        <sz val="9"/>
        <color theme="4" tint="-0.249977111117893"/>
        <rFont val="Arial"/>
        <family val="2"/>
      </rPr>
      <t xml:space="preserve">CLIENT SERVICES MANAGER   </t>
    </r>
    <r>
      <rPr>
        <sz val="12"/>
        <color theme="1" tint="0.34998626667073579"/>
        <rFont val="Arial"/>
        <family val="2"/>
      </rPr>
      <t xml:space="preserve">|  </t>
    </r>
    <r>
      <rPr>
        <b/>
        <sz val="9"/>
        <color theme="1" tint="0.34998626667073579"/>
        <rFont val="Arial"/>
        <family val="2"/>
      </rPr>
      <t>Aaron Swisher</t>
    </r>
  </si>
  <si>
    <t>dustin.richards@markmonitor.com</t>
  </si>
  <si>
    <t>Site owned by Red Cross.</t>
  </si>
  <si>
    <t>Use of Red Cross brand in domain name to draw traffic to site containing sponsored links.</t>
  </si>
  <si>
    <t>Use of Red Cross brand in domain name to redirect traffic to a 3rd party website.</t>
  </si>
  <si>
    <t>Improper use of Red Cross trademark in website content.</t>
  </si>
  <si>
    <t>Clear infringing use of the Red Cross brand with a high level of severity and/or exposure.</t>
  </si>
  <si>
    <t>Infinging use of Red Cross brand with some level of severity and/or exposure.</t>
  </si>
  <si>
    <t>Infinging use of Red Cross brand with low level of severity and/or exposure.</t>
  </si>
  <si>
    <t>Non-industry related use of Red Cross brand.</t>
  </si>
  <si>
    <t>Affiliate</t>
  </si>
  <si>
    <t>Blog/Forum</t>
  </si>
  <si>
    <t>News/Article</t>
  </si>
  <si>
    <t>Domain is owned by a client approved affiliate.</t>
  </si>
  <si>
    <t>Blog/forum post which makes mention of Red Cross, generally fair use.</t>
  </si>
  <si>
    <t>Content of website discusses Red Cross in a newsworthy manner.</t>
  </si>
  <si>
    <t>redcrossdonations.net</t>
  </si>
  <si>
    <t>Domains By Proxy, LLC</t>
  </si>
  <si>
    <t>2012-2-2:  Blog site with options on how to donate to the Red Cross.  Verify affiliation.  DR</t>
  </si>
  <si>
    <t>1800redcross.com</t>
  </si>
  <si>
    <t>Willie Oxley</t>
  </si>
  <si>
    <t>2012-3-8:  Domain resolves to a pay per click site with industry sponsored links.  DR</t>
  </si>
  <si>
    <t>1-800-redcross.com</t>
  </si>
  <si>
    <t>1-800-red-cross.com</t>
  </si>
  <si>
    <t>2012-3-1:  Domain resolves to a pay per click site with industry sponsored links.  DR</t>
  </si>
  <si>
    <t>1800redcross.net</t>
  </si>
  <si>
    <t>1-800-redcross.net</t>
  </si>
  <si>
    <t>1-800-red-cross.net</t>
  </si>
  <si>
    <t>1800redcross.org</t>
  </si>
  <si>
    <t>1-800-redcross.org</t>
  </si>
  <si>
    <t>1-800-red-cross.org</t>
  </si>
  <si>
    <t>redcrosssociety.info</t>
  </si>
  <si>
    <t>Registration Private</t>
  </si>
  <si>
    <t>2012-2-13:  Domain resolves to a pay per click site with industry sponsored links.  DR</t>
  </si>
  <si>
    <t>americanredcross.ws</t>
  </si>
  <si>
    <t>2012-3-8:  Domain uses client trademark in its entirety.  DR</t>
  </si>
  <si>
    <t>chattanoogaredcross.net</t>
  </si>
  <si>
    <t>Business Promotion Technologies</t>
  </si>
  <si>
    <t>2012-2-13:  Domain uses client trademark in its entirety.  DR</t>
  </si>
  <si>
    <t>redcross.gr</t>
  </si>
  <si>
    <t>dr-14545-gr</t>
  </si>
  <si>
    <t>redcross.mn</t>
  </si>
  <si>
    <t>Oyungerel Agmaa</t>
  </si>
  <si>
    <t>2012-2-9:  Domain uses client trademark in its entirety.  DR</t>
  </si>
  <si>
    <t>redcross.mobi</t>
  </si>
  <si>
    <t>Luis Wu</t>
  </si>
  <si>
    <t>redcross.ws</t>
  </si>
  <si>
    <t>Use registrar whois listed below</t>
  </si>
  <si>
    <t>2012-3-2:  Domain uses client trademark in its entirety.  DR</t>
  </si>
  <si>
    <r>
      <t>DOMAINS REPORT PREPARED</t>
    </r>
    <r>
      <rPr>
        <b/>
        <i/>
        <sz val="12"/>
        <color theme="4"/>
        <rFont val="Arial"/>
        <family val="2"/>
      </rPr>
      <t xml:space="preserve"> </t>
    </r>
    <r>
      <rPr>
        <b/>
        <i/>
        <sz val="12"/>
        <color theme="4"/>
        <rFont val="Bodoni MT"/>
        <family val="1"/>
      </rPr>
      <t>for</t>
    </r>
  </si>
  <si>
    <t>Brand Protection Report | April 18, 2012</t>
  </si>
  <si>
    <t>▪ Parked Domains</t>
  </si>
  <si>
    <t>▪ Blog Domain</t>
  </si>
  <si>
    <t>▪ Pay Per Click Domains</t>
  </si>
  <si>
    <t>▪ Unauthorized Use Domains</t>
  </si>
  <si>
    <r>
      <t xml:space="preserve">Report Prepared </t>
    </r>
    <r>
      <rPr>
        <b/>
        <i/>
        <sz val="8"/>
        <color theme="1" tint="0.34998626667073579"/>
        <rFont val="Bodoni MT"/>
        <family val="1"/>
      </rPr>
      <t>for</t>
    </r>
    <r>
      <rPr>
        <b/>
        <sz val="8"/>
        <color theme="1" tint="0.34998626667073579"/>
        <rFont val="Arial"/>
        <family val="2"/>
      </rPr>
      <t xml:space="preserve"> Red Cross
</t>
    </r>
    <r>
      <rPr>
        <sz val="8"/>
        <color theme="1" tint="0.34998626667073579"/>
        <rFont val="Arial"/>
        <family val="2"/>
      </rPr>
      <t>April 18, 2012</t>
    </r>
  </si>
  <si>
    <t>Estimated Visitors</t>
  </si>
  <si>
    <t>Country</t>
  </si>
  <si>
    <t>redcross-crc.org</t>
  </si>
  <si>
    <t>Luqmanul azir</t>
  </si>
  <si>
    <t>United States</t>
  </si>
  <si>
    <t>2012-2-2:  Domain uses client trademark in its entirety.  DR</t>
  </si>
  <si>
    <t>nemo-redcross.org</t>
  </si>
  <si>
    <t>Privacy Inc. Customer</t>
  </si>
  <si>
    <t>Germany</t>
  </si>
  <si>
    <t>redcrosscnatraining.org</t>
  </si>
  <si>
    <t>nibedita jena</t>
  </si>
  <si>
    <t>2012-2-3:  Domain uses client trademark in its entirety.  Client review.  DR</t>
  </si>
  <si>
    <t>redcrosscnatraining.com</t>
  </si>
  <si>
    <t>Jason Richardson</t>
  </si>
  <si>
    <t>oldredcross.com</t>
  </si>
  <si>
    <t>Ilya O Kran</t>
  </si>
  <si>
    <t>Russian Federation</t>
  </si>
  <si>
    <t>2012-2-6:  Domain uses client trademark in its entirety.  DR</t>
  </si>
  <si>
    <t>redcross-history.org</t>
  </si>
  <si>
    <t>The Japanese Red Cross C</t>
  </si>
  <si>
    <t>Japan</t>
  </si>
  <si>
    <t>firstaidredcross.com</t>
  </si>
  <si>
    <t>Vancouver First Aid Ltd.</t>
  </si>
  <si>
    <t>2012-2-7:  Domain uses client trademark in its entirety.  DR</t>
  </si>
  <si>
    <t>beijingredcross.com</t>
  </si>
  <si>
    <t>Site Manager356</t>
  </si>
  <si>
    <t>madisoncounty-redcross.org</t>
  </si>
  <si>
    <t>Protected Domain Services - Customer ID: NEC-3212443</t>
  </si>
  <si>
    <t>redcrossgallonpins.com</t>
  </si>
  <si>
    <t>Alan Anisgard</t>
  </si>
  <si>
    <t>americanredcrossncwv.org</t>
  </si>
  <si>
    <t>Domain Administrator</t>
  </si>
  <si>
    <t>redcrossfirstaidinstructor.com</t>
  </si>
  <si>
    <t>freeredcrosscnatraining.com</t>
  </si>
  <si>
    <t>Ryosuke Matsuo</t>
  </si>
  <si>
    <t>2012-3-28:  Domain uses client trademark in its entirety.  DR</t>
  </si>
  <si>
    <t>redcrosscnatrainingclasses.com</t>
  </si>
  <si>
    <t>Kudos Infomedia</t>
  </si>
  <si>
    <t>rowfortheredcross.com</t>
  </si>
  <si>
    <t>rowfortheredcross.org</t>
  </si>
  <si>
    <t>redcrosscprcertification.com</t>
  </si>
  <si>
    <t>redcross-charlotte.org</t>
  </si>
  <si>
    <t>Lailatul Fitriyah</t>
  </si>
  <si>
    <t>wwwsbredcross.org</t>
  </si>
  <si>
    <t>aris munandar</t>
  </si>
  <si>
    <t>redcrossgreaterwestfield.org</t>
  </si>
  <si>
    <t>stephen wager</t>
  </si>
  <si>
    <t>redcrosscprcertificationonline.com</t>
  </si>
  <si>
    <t>mahankali anjaneyulu</t>
  </si>
  <si>
    <t>midriversredcross.org</t>
  </si>
  <si>
    <t>Whois  Agent</t>
  </si>
  <si>
    <t>redcrosscprclass.com</t>
  </si>
  <si>
    <t>Thomas Bisogno</t>
  </si>
  <si>
    <t>2012-4-17:  Domain uses client trademark in its entirety.  DR</t>
  </si>
  <si>
    <t>capitalredcross.org</t>
  </si>
  <si>
    <t>redcrossfirstaidcourse.com</t>
  </si>
  <si>
    <t>2012-2-8:  Domain uses client trademark in its entirety.  DR</t>
  </si>
  <si>
    <t>redcross-mscapitalriver.org</t>
  </si>
  <si>
    <t>red-cross-stamp.org</t>
  </si>
  <si>
    <t>Lidia M Zhesterova</t>
  </si>
  <si>
    <t>2012-3-5:  Domain uses client trademark in its entirety.  DR</t>
  </si>
  <si>
    <t>ecredcross.org</t>
  </si>
  <si>
    <t>Bob Jones</t>
  </si>
  <si>
    <t>redcrosspost.com</t>
  </si>
  <si>
    <t>Act 5 Inc Dharshinee Naidu</t>
  </si>
  <si>
    <t>United Kingdom</t>
  </si>
  <si>
    <t>redcrossrefresher.com</t>
  </si>
  <si>
    <t>Sealworks, Inc.</t>
  </si>
  <si>
    <t>redcrosslogo.com</t>
  </si>
  <si>
    <t>K Wall</t>
  </si>
  <si>
    <t>callowayredcross.org</t>
  </si>
  <si>
    <t>Paul Buchhorn</t>
  </si>
  <si>
    <t>redcrosstoday.com</t>
  </si>
  <si>
    <t>Domain Finance Ltd</t>
  </si>
  <si>
    <t>huntingtonredcross.org</t>
  </si>
  <si>
    <t>2012-2-9:  Site is password protected.  Client review.  DR</t>
  </si>
  <si>
    <t>cprredcross.com</t>
  </si>
  <si>
    <t>trumbull-redcross.org</t>
  </si>
  <si>
    <t>redcrossemergencyfirstaid.com</t>
  </si>
  <si>
    <t>redcrossrally.com</t>
  </si>
  <si>
    <t>Brian Kelly Multimedia</t>
  </si>
  <si>
    <t>2012-2-10:  Domain uses client trademark in its entirety.  DR</t>
  </si>
  <si>
    <t>americanredcrossfurniturepickup.com</t>
  </si>
  <si>
    <t>scv-redcross.org</t>
  </si>
  <si>
    <t>redcrossnursing.com</t>
  </si>
  <si>
    <t>PASSAsia</t>
  </si>
  <si>
    <t>redcrossgame.com</t>
  </si>
  <si>
    <t>P-HYS2423</t>
  </si>
  <si>
    <t>Netherlands</t>
  </si>
  <si>
    <t>2012-3-26:  Domain uses Red Cross trademark in its entirety.  DR</t>
  </si>
  <si>
    <t>stephanieredcross.com</t>
  </si>
  <si>
    <t>Stephanie Webmaster</t>
  </si>
  <si>
    <t>redcross-tm.org</t>
  </si>
  <si>
    <t>bob clark</t>
  </si>
  <si>
    <t>vicksburgarearedcross.org</t>
  </si>
  <si>
    <t>irone mutakin</t>
  </si>
  <si>
    <t>dmcredcross.org</t>
  </si>
  <si>
    <t>Kasey Kelly</t>
  </si>
  <si>
    <t>mongenie.com</t>
  </si>
  <si>
    <t>LEARNORAMA</t>
  </si>
  <si>
    <t>France</t>
  </si>
  <si>
    <t>2012-4-12:  Site uses Red Cross keywords to drive traffic to specified site.  DR</t>
  </si>
  <si>
    <t>ocncredcross.org</t>
  </si>
  <si>
    <t>Sabeq M Mursyid</t>
  </si>
  <si>
    <t>danielbooneredcrossky.org</t>
  </si>
  <si>
    <t>mwvredcross.org</t>
  </si>
  <si>
    <t>redcrossmalta.org</t>
  </si>
  <si>
    <t>Singapore</t>
  </si>
  <si>
    <t>southarkansasredcross.org</t>
  </si>
  <si>
    <t>bmcredcross.org</t>
  </si>
  <si>
    <t>Terry Hackney</t>
  </si>
  <si>
    <t>mhcredcross.org</t>
  </si>
  <si>
    <t>greatercarolinasredcross.org</t>
  </si>
  <si>
    <t>iamredcross.com</t>
  </si>
  <si>
    <t>Designpx</t>
  </si>
  <si>
    <t>desmoinesredcross.org</t>
  </si>
  <si>
    <t>redcrosstrainingclasses.com</t>
  </si>
  <si>
    <t>Sheila Cannon</t>
  </si>
  <si>
    <t>2012-3-1:  Site uses client trademark in its entirety.  DR</t>
  </si>
  <si>
    <t>senmredcross.org</t>
  </si>
  <si>
    <t>IIN NOVITA SARI</t>
  </si>
  <si>
    <t>theredcross-rooters.com</t>
  </si>
  <si>
    <t>VALUE-DOMAIN WHOISPROXY</t>
  </si>
  <si>
    <t>2012-4-10: Site uses Red Cross trademark in its entirety.  DR</t>
  </si>
  <si>
    <t>Greece</t>
  </si>
  <si>
    <t>coastalredcross.org</t>
  </si>
  <si>
    <t>Protected Domain Services - Customer ID NEC-2975543</t>
  </si>
  <si>
    <t>2012-3-12:  Domain uses client trademark in its entirety.  DR</t>
  </si>
  <si>
    <t>northcentraliaredcross.org</t>
  </si>
  <si>
    <t>Blogs Dream</t>
  </si>
  <si>
    <t>swidaho-redcross.org</t>
  </si>
  <si>
    <t>Tani  Tetsuhiko</t>
  </si>
  <si>
    <t>acredcross.org</t>
  </si>
  <si>
    <t>akira usami</t>
  </si>
  <si>
    <t>Global Domains International</t>
  </si>
  <si>
    <t>americanredcross-americus.org</t>
  </si>
  <si>
    <t>beijingredcross.info</t>
  </si>
  <si>
    <t>Yiren Zhou</t>
  </si>
  <si>
    <t>belredcross.org</t>
  </si>
  <si>
    <t>Domain Admin</t>
  </si>
  <si>
    <t>Ukraine</t>
  </si>
  <si>
    <t>bergenhudsonredcross.org</t>
  </si>
  <si>
    <t>bluemountainredcross.org</t>
  </si>
  <si>
    <t>burkeredcross.org</t>
  </si>
  <si>
    <t>Andre Schneider</t>
  </si>
  <si>
    <t>butlercountyredcross.org</t>
  </si>
  <si>
    <t>capemayredcross.org</t>
  </si>
  <si>
    <t>Protected Domain Services - Customer ID NEC-3664028</t>
  </si>
  <si>
    <t>N/A</t>
  </si>
  <si>
    <t>2012-3-12:  Domain contains client trademark in its entirety.  DR</t>
  </si>
  <si>
    <t>chinaredcross.com</t>
  </si>
  <si>
    <t>WU, Dawei</t>
  </si>
  <si>
    <t>chineseredcross.com</t>
  </si>
  <si>
    <t>coloradoredcross.com</t>
  </si>
  <si>
    <t>n/a</t>
  </si>
  <si>
    <t>Canada</t>
  </si>
  <si>
    <t>2012-3-14:  Domain uses Red Cross trademark in its entirety.  DR</t>
  </si>
  <si>
    <t>crawfordcountyredcross.org</t>
  </si>
  <si>
    <t>Shik N L</t>
  </si>
  <si>
    <t>daltonredcross.com</t>
  </si>
  <si>
    <t>decatur-redcross.org</t>
  </si>
  <si>
    <t>Ilan Sibone</t>
  </si>
  <si>
    <t>dvamericanredcross.org</t>
  </si>
  <si>
    <t>Protected Domain Services - Customer ID NCR-3231245</t>
  </si>
  <si>
    <t>fargoredcross.org</t>
  </si>
  <si>
    <t>fjzpredcross.com</t>
  </si>
  <si>
    <t>Whois Protect Service</t>
  </si>
  <si>
    <t>2012-3-21:  Domain uses client trademark in its entirety.  DR</t>
  </si>
  <si>
    <t>genredcross.net</t>
  </si>
  <si>
    <t>samsul Maarif</t>
  </si>
  <si>
    <t>gxbsredcross.org</t>
  </si>
  <si>
    <t>jianqianghuang</t>
  </si>
  <si>
    <t>China</t>
  </si>
  <si>
    <t>gyxredcross.org</t>
  </si>
  <si>
    <t>yujun hua</t>
  </si>
  <si>
    <t>Korea, Republic of</t>
  </si>
  <si>
    <t>hagerstownmdredcross.org</t>
  </si>
  <si>
    <t>Mark Baker</t>
  </si>
  <si>
    <t>howellcountyredcross.org</t>
  </si>
  <si>
    <t>indianaohioredcross.org</t>
  </si>
  <si>
    <t>Ena R. Rogers</t>
  </si>
  <si>
    <t>jhredcross.com</t>
  </si>
  <si>
    <t>Red Cross Society of Jiangmen Jianghai District Branch</t>
  </si>
  <si>
    <t>2012-3-22:  Domain uses Red Cross trademark in its entirety.  DR</t>
  </si>
  <si>
    <t>laoredcross.org</t>
  </si>
  <si>
    <t>liberianredcross.org</t>
  </si>
  <si>
    <t>medicalredcross.com</t>
  </si>
  <si>
    <t>Contact Privacy Inc. Customer</t>
  </si>
  <si>
    <t>midcoastredcross.org</t>
  </si>
  <si>
    <t>Shik N.L.</t>
  </si>
  <si>
    <t>2012-3-23:  Content on page is not related to client.  Domain name uses client trademark in its entirety.  DR</t>
  </si>
  <si>
    <t>mobileredcross.com</t>
  </si>
  <si>
    <t>None</t>
  </si>
  <si>
    <t>Virgin Islands, British</t>
  </si>
  <si>
    <t>2012-3-23:  Domain uses client trademark in its entirety.  DR</t>
  </si>
  <si>
    <t>murrayredcross.com</t>
  </si>
  <si>
    <t>ncwvredcross.org</t>
  </si>
  <si>
    <t>David Hu</t>
  </si>
  <si>
    <t>nigerianredcross.org</t>
  </si>
  <si>
    <t>Alan Twigg</t>
  </si>
  <si>
    <t>nmredcross.com</t>
  </si>
  <si>
    <t>P-VKD1357</t>
  </si>
  <si>
    <t>northwestnjredcross.org</t>
  </si>
  <si>
    <t>Arini Rahayu</t>
  </si>
  <si>
    <t>oregoncoastredcross.us</t>
  </si>
  <si>
    <t>Ron Adams</t>
  </si>
  <si>
    <t>ourredcross.org</t>
  </si>
  <si>
    <t>Brad N. Sweet</t>
  </si>
  <si>
    <t>phayaoredcross.org</t>
  </si>
  <si>
    <t>Giovanni russo</t>
  </si>
  <si>
    <t>pickaway-redcross.org</t>
  </si>
  <si>
    <t>pvredcross.org</t>
  </si>
  <si>
    <t>Linda Aerni</t>
  </si>
  <si>
    <t>red-cross.ru</t>
  </si>
  <si>
    <t>Private Person</t>
  </si>
  <si>
    <t>redcrossbergenhudson.org</t>
  </si>
  <si>
    <t>jun tsuchikura</t>
  </si>
  <si>
    <t>redcross-brvc.org</t>
  </si>
  <si>
    <t>VALUE DOMAIN</t>
  </si>
  <si>
    <t>redcrosscars.com</t>
  </si>
  <si>
    <t>Sweden</t>
  </si>
  <si>
    <t>redcross-cjs.com</t>
  </si>
  <si>
    <t>Creative Web Co.ltd</t>
  </si>
  <si>
    <t>redcrosscna.com</t>
  </si>
  <si>
    <t>Meta Webpage</t>
  </si>
  <si>
    <t>redcrosscreative.com</t>
  </si>
  <si>
    <t>American Red Cross</t>
  </si>
  <si>
    <t>redcrossit.org</t>
  </si>
  <si>
    <t>jian tang</t>
  </si>
  <si>
    <t>2012-3-27:  Domain uses client trademark in its entirety.  DR</t>
  </si>
  <si>
    <t>redcrosslastore.org</t>
  </si>
  <si>
    <t>Dadan Agustina</t>
  </si>
  <si>
    <t>redcross-mg.org</t>
  </si>
  <si>
    <t>jingchaoding</t>
  </si>
  <si>
    <t>redcrosspioneervalley.org</t>
  </si>
  <si>
    <t>redcrosssect.org</t>
  </si>
  <si>
    <t>Domains By Proxy - VSC Proxy Account</t>
  </si>
  <si>
    <t>redcrossshowhouse.org</t>
  </si>
  <si>
    <t>Whois Privacy Protection Service</t>
  </si>
  <si>
    <t>redcrossyouth.dk</t>
  </si>
  <si>
    <t>Elin Tolstrup Nielsen</t>
  </si>
  <si>
    <t>Denmark</t>
  </si>
  <si>
    <t>reddcross.com</t>
  </si>
  <si>
    <t>Virtual Services Corporation</t>
  </si>
  <si>
    <t>sacredcrossingshome.com</t>
  </si>
  <si>
    <t>John Walsh</t>
  </si>
  <si>
    <t>sacredcrossingshome.org</t>
  </si>
  <si>
    <t>John  Walsh</t>
  </si>
  <si>
    <t>sazredcross.org</t>
  </si>
  <si>
    <t>noo pangpond</t>
  </si>
  <si>
    <t>Thailand</t>
  </si>
  <si>
    <t>shenandoahcountyredcross.org</t>
  </si>
  <si>
    <t>aswindha yudha paksi</t>
  </si>
  <si>
    <t>southcentralmsredcross.org</t>
  </si>
  <si>
    <t>Moniker Privacy Services</t>
  </si>
  <si>
    <t>stpaulredcross.org</t>
  </si>
  <si>
    <t>Stefan Schwab</t>
  </si>
  <si>
    <t>stredcross.org</t>
  </si>
  <si>
    <t>sussexcounty-redcross.org</t>
  </si>
  <si>
    <t>harry prabowo</t>
  </si>
  <si>
    <t>swiss-redcross.org</t>
  </si>
  <si>
    <t>VistaPrint Technologies Ltd</t>
  </si>
  <si>
    <t>theredcrossstore.org</t>
  </si>
  <si>
    <t>Steve Clark</t>
  </si>
  <si>
    <t>tlredcross.org</t>
  </si>
  <si>
    <t>VALUE-DOMAIN COM</t>
  </si>
  <si>
    <t>tntredcross.org</t>
  </si>
  <si>
    <t>Zephyr-Rain Associates Ltd  Zephyr-Rain Associates Ltd</t>
  </si>
  <si>
    <t>upamericanredcross.com</t>
  </si>
  <si>
    <t>P-VZD735</t>
  </si>
  <si>
    <t>wataugaredcross.org</t>
  </si>
  <si>
    <t>Ronny Scholz</t>
  </si>
  <si>
    <t>wlredcross.com</t>
  </si>
  <si>
    <t>PrivacyProtect.org</t>
  </si>
  <si>
    <t>wyredcross.org</t>
  </si>
  <si>
    <t>VALUE  DOMAIN</t>
  </si>
  <si>
    <t>redcrosscoweta.org</t>
  </si>
  <si>
    <t>xaredcross.com</t>
  </si>
  <si>
    <t>huiguo</t>
  </si>
  <si>
    <t>redcrossemergencykit.com</t>
  </si>
  <si>
    <t>Jesse Werner</t>
  </si>
  <si>
    <t>zsredcross.com</t>
  </si>
  <si>
    <t>lan wei</t>
  </si>
  <si>
    <t>givetotheredcross.com</t>
  </si>
  <si>
    <t>Donate for Free, LLC</t>
  </si>
  <si>
    <t>Pay Per Click Domains</t>
  </si>
  <si>
    <t>Unauthorized Use Domains</t>
  </si>
  <si>
    <t>Parked Domains</t>
  </si>
  <si>
    <t>Blog Domains</t>
  </si>
  <si>
    <t>tucson-redcross.org</t>
  </si>
  <si>
    <t>Stephen Wilson</t>
  </si>
  <si>
    <t>2012-2-3:  Domain resolves to a pay per click site with no industry sponsored links.  DR</t>
  </si>
  <si>
    <t>alexandriaredcross.org</t>
  </si>
  <si>
    <t>Randy Courtney</t>
  </si>
  <si>
    <t>2012-3-2:  At time of viewing, domain resolves to a pay per click site with industry sponsored links.  DR</t>
  </si>
  <si>
    <t>lycoming-redcross.org</t>
  </si>
  <si>
    <t>Scott  Johns</t>
  </si>
  <si>
    <t>2012-2-7:  Domain resolves to a pay per click site with industry sponsored links.  DR</t>
  </si>
  <si>
    <t>redcrossmn.com</t>
  </si>
  <si>
    <t>Thi Thanh Nguyen</t>
  </si>
  <si>
    <t>2012-2-10:  Domain resolves to a pay per click site with industry sponsored links.  DR</t>
  </si>
  <si>
    <t>redcrosssouthwest.org</t>
  </si>
  <si>
    <t>Domain Discreet</t>
  </si>
  <si>
    <t>2012-3-12:  Domain resolves to a pay per click site with industry sponsored links.  DR</t>
  </si>
  <si>
    <t>donate-redcross.org</t>
  </si>
  <si>
    <t>Professional Development Professional Development</t>
  </si>
  <si>
    <t>e-redcross.org</t>
  </si>
  <si>
    <t>Rolf Zahnd</t>
  </si>
  <si>
    <t>kme-redcross.com</t>
  </si>
  <si>
    <t>redcross.us</t>
  </si>
  <si>
    <t>DomainWoot.com Woot</t>
  </si>
  <si>
    <t>redcross-japan.com</t>
  </si>
  <si>
    <t>Daniel Baca</t>
  </si>
  <si>
    <t>scmn-redcross.org</t>
  </si>
  <si>
    <t>Bob Meyer</t>
  </si>
  <si>
    <t>siliconvalley-redcross.info</t>
  </si>
  <si>
    <t>siliconvalley-redcross.net</t>
  </si>
  <si>
    <t>red-cross-clinic.net</t>
  </si>
  <si>
    <t>Artyom Baghdasaryan</t>
  </si>
  <si>
    <t>2012-4-10:  Domain resolves to a pay per click site with industry sponsored links.  DR</t>
  </si>
  <si>
    <t>red-cross-clinic.com</t>
  </si>
  <si>
    <t>2012-4-12:  Domain resolves to a pay per click site with industry sponsored links.  DR</t>
  </si>
  <si>
    <t>red-cross-clinic.org</t>
  </si>
  <si>
    <t>secga-redcross.org</t>
  </si>
  <si>
    <t>Gamulin Nikita</t>
  </si>
  <si>
    <t>chattanooga-redcross.org</t>
  </si>
  <si>
    <t>Domain Manager</t>
  </si>
  <si>
    <t>2012-2-8:  Domain resolves to a pay per click site with industry sponsored links.  DR</t>
  </si>
  <si>
    <t>redcross.biz</t>
  </si>
  <si>
    <t>Kurt Briers</t>
  </si>
  <si>
    <t>redcross-boone.org</t>
  </si>
  <si>
    <t>redcrossitem.com</t>
  </si>
  <si>
    <t>Judy Zulfiqar</t>
  </si>
  <si>
    <t>2012-3-5:  Domain resolves to a pay per click site with industry sponsored links.  DR</t>
  </si>
  <si>
    <t>red-cross.com</t>
  </si>
  <si>
    <t>Putu Hamsa</t>
  </si>
  <si>
    <t>redcrose.com</t>
  </si>
  <si>
    <t>Direct Privacy ID 62B28</t>
  </si>
  <si>
    <t>redcross-le.be</t>
  </si>
  <si>
    <t>Not shown, please visit www.dns.be for webbased whois.</t>
  </si>
  <si>
    <t>redcrossdst.org</t>
  </si>
  <si>
    <t>Jonathan Hamnett</t>
  </si>
  <si>
    <t>redcross-webb.org</t>
  </si>
  <si>
    <t>2012-2-9:  Domain resolves to a pay per click site with industry sponsored links.  DR</t>
  </si>
  <si>
    <t>redcrosstoothache.com</t>
  </si>
  <si>
    <t>The Mentholatum Company</t>
  </si>
  <si>
    <t>drredcross.com</t>
  </si>
  <si>
    <t>Redcross Concierge, Inc.</t>
  </si>
  <si>
    <t>emergencyredcross.info</t>
  </si>
  <si>
    <t>2012-2-6:  Domain resolves to a pay per click site with industry sponsored links.  DR</t>
  </si>
  <si>
    <t>hhc-redcross.org</t>
  </si>
  <si>
    <t>mnredcross.com</t>
  </si>
  <si>
    <t>riviera-red-cross-neck.com</t>
  </si>
  <si>
    <t>John Rich</t>
  </si>
  <si>
    <t>redcrossevent.com</t>
  </si>
  <si>
    <t>Pixelglue</t>
  </si>
  <si>
    <t>redcross.com.cn</t>
  </si>
  <si>
    <t>æŽç¾¤</t>
  </si>
  <si>
    <t>2012-2-10:  Domain resolves to a pay per click site with no industry sponsored links.  DR</t>
  </si>
  <si>
    <t>redcrosspanhandle.org</t>
  </si>
  <si>
    <t>Lillian Watson</t>
  </si>
  <si>
    <t>2012-3-28:  Domain resolves to a pay per click site with industry sponsored links.  DR</t>
  </si>
  <si>
    <t>wsuredcross.com</t>
  </si>
  <si>
    <t>Whois Privacy Protection Service, Inc.</t>
  </si>
  <si>
    <t>mcdonough-redcross.org</t>
  </si>
  <si>
    <t>uk-redcross.org</t>
  </si>
  <si>
    <t>2012-3-21:  Domain resolves to a pay per click site with generic links.  DR</t>
  </si>
  <si>
    <t>swpa-redcross.org</t>
  </si>
  <si>
    <t>Domain Registrar</t>
  </si>
  <si>
    <t>2012-3-12:  Domain resolves to a pay per click site with generic links.  DR</t>
  </si>
  <si>
    <t>redcrossamerica.com</t>
  </si>
  <si>
    <t>Virtual Network SA</t>
  </si>
  <si>
    <t>2012-3-7:  Domain resolves to a pay per click site with industry sponsored links.  DR</t>
  </si>
  <si>
    <t>indianredcross.com</t>
  </si>
  <si>
    <t>utredcross.org</t>
  </si>
  <si>
    <t>John Bonk</t>
  </si>
  <si>
    <t>redcrossblueridge.org</t>
  </si>
  <si>
    <t>redcrossclarkcounty.org</t>
  </si>
  <si>
    <t>Stephen R. Wilson</t>
  </si>
  <si>
    <t>redcrossorg.org</t>
  </si>
  <si>
    <t>Domain Hostmaster,  CustomerID</t>
  </si>
  <si>
    <t>redcrosstexas.org</t>
  </si>
  <si>
    <t>Australia</t>
  </si>
  <si>
    <t>redcrossusa.org</t>
  </si>
  <si>
    <t>Host Master</t>
  </si>
  <si>
    <t>shastaredcross.org</t>
  </si>
  <si>
    <t>Stanley  Pace</t>
  </si>
  <si>
    <t>wataugaredcross.net</t>
  </si>
  <si>
    <t>wxredcross.org</t>
  </si>
  <si>
    <t>redcross-mxo.com</t>
  </si>
  <si>
    <t>Anton Vragov</t>
  </si>
  <si>
    <t>northstar-redcross.org</t>
  </si>
  <si>
    <t>Bahamas</t>
  </si>
  <si>
    <t>redcross-af.org</t>
  </si>
  <si>
    <t>Lycos</t>
  </si>
  <si>
    <t>amreicanredcross.com</t>
  </si>
  <si>
    <t>2012-3-8:  Domain resolves to a pay per click site with generic links.  DR</t>
  </si>
  <si>
    <t>capecodredcross.org</t>
  </si>
  <si>
    <t>2012-3-9:  Domain resolves to a pay per click site with industry sponsored links.  DR</t>
  </si>
  <si>
    <t>ocredcross.org</t>
  </si>
  <si>
    <t>Domain  Manager</t>
  </si>
  <si>
    <t>redcross-blood.org</t>
  </si>
  <si>
    <t>Chen Yan Hua</t>
  </si>
  <si>
    <t>sbaco-redcross.org</t>
  </si>
  <si>
    <t>Private Registrations Aktien Gesellschaft 3</t>
  </si>
  <si>
    <t>internationalredcross.com</t>
  </si>
  <si>
    <t>redcrossla.com</t>
  </si>
  <si>
    <t>tulsaredcross.com</t>
  </si>
  <si>
    <t>bessemerredcross.org</t>
  </si>
  <si>
    <t>daltonredcross.org</t>
  </si>
  <si>
    <t>kosciuskoredcrosssearch.com</t>
  </si>
  <si>
    <t>qyredcross.org</t>
  </si>
  <si>
    <t>redcross-cp.com</t>
  </si>
  <si>
    <t>Wimonporn Ratchataganok</t>
  </si>
  <si>
    <t>redcrosscsplans.com</t>
  </si>
  <si>
    <t>2012-3-9:  Domain resolves to a pay per click site with generic links.  DR</t>
  </si>
  <si>
    <t>redcrossdelmarva.com</t>
  </si>
  <si>
    <t>redcrossdonations.com</t>
  </si>
  <si>
    <t>Investment Dots LLC</t>
  </si>
  <si>
    <t>redcrossmetronj.org</t>
  </si>
  <si>
    <t>redcrossshoes.com</t>
  </si>
  <si>
    <t>redcross-uk.net</t>
  </si>
  <si>
    <t>2012-3-21:  Domain resolves to a pay per click site with industry sponsored links.  DR</t>
  </si>
  <si>
    <t>redcross-uk.org</t>
  </si>
  <si>
    <t>spacecoastredcross.com</t>
  </si>
  <si>
    <t>summitcountyredcross.org</t>
  </si>
  <si>
    <t>thebirminghamredcross.org</t>
  </si>
  <si>
    <t>utredcrossclub.org</t>
  </si>
  <si>
    <t>wwwredcross.net</t>
  </si>
  <si>
    <t>Whois Privacy Services Pty Ltd</t>
  </si>
  <si>
    <t>okcredcross.org</t>
  </si>
  <si>
    <t>redcrossalabama.org</t>
  </si>
  <si>
    <t>redcrosscmd.org</t>
  </si>
  <si>
    <t>redcrosspartners.biz</t>
  </si>
  <si>
    <t>WhoisGuard  Protected</t>
  </si>
  <si>
    <t>redcrossnurse.com</t>
  </si>
  <si>
    <t>2012-3-27:  Domain resolves to a pay per click site with generic links.  DR</t>
  </si>
  <si>
    <t>redcorss.com</t>
  </si>
  <si>
    <t>Adam Dicker</t>
  </si>
  <si>
    <t>2012-3-1:  Domain resolves to a pay per click site with generic links.  DR</t>
  </si>
  <si>
    <t>com-redcross.org</t>
  </si>
  <si>
    <t>del iglesia</t>
  </si>
  <si>
    <t>donate-redcross.com</t>
  </si>
  <si>
    <t>New Ventures Services, Corp</t>
  </si>
  <si>
    <t>redcrosscankersore.com</t>
  </si>
  <si>
    <t>2012-3-26:  Domain resolves to a pay per click site with generic links.  DR</t>
  </si>
  <si>
    <t>redcrossdel.com</t>
  </si>
  <si>
    <t>Domain Discreet Privacy Service</t>
  </si>
  <si>
    <t>redcrossofamerica.org</t>
  </si>
  <si>
    <t>2012-3-27:  Domain resolves to a pay per click site with industry sponsored links.  DR</t>
  </si>
  <si>
    <t>redcross-org.com</t>
  </si>
  <si>
    <t>redcrosss.com</t>
  </si>
  <si>
    <t>Cayman Ninety Business</t>
  </si>
  <si>
    <t>redcrosssnoco.org</t>
  </si>
  <si>
    <t>Virtual Stock House, LTD</t>
  </si>
  <si>
    <t>tompkins-redcross.org</t>
  </si>
  <si>
    <t>TompkinsCountyChapter American Red Cross</t>
  </si>
  <si>
    <t>101010redcross.com</t>
  </si>
  <si>
    <t>One Day on Earth</t>
  </si>
  <si>
    <t>101010redcross.org</t>
  </si>
  <si>
    <t>Kyle Ruddick</t>
  </si>
  <si>
    <t>911redcross.com</t>
  </si>
  <si>
    <t>Syndicated Capital Group</t>
  </si>
  <si>
    <t>actredcross.com</t>
  </si>
  <si>
    <t>alabamaredcross.org</t>
  </si>
  <si>
    <t>alaskaredcross.org</t>
  </si>
  <si>
    <t>On behalf of alaskaredcross.org owner</t>
  </si>
  <si>
    <t>alredcross.com</t>
  </si>
  <si>
    <t>amaricanredcross.com</t>
  </si>
  <si>
    <t>Above.com Domain Privacy</t>
  </si>
  <si>
    <t>amercanredcross.com</t>
  </si>
  <si>
    <t>YummyNames</t>
  </si>
  <si>
    <t>Switzerland</t>
  </si>
  <si>
    <t>amercianredcross.com</t>
  </si>
  <si>
    <t>amercianredcross.org</t>
  </si>
  <si>
    <t>StandardBearerEnterprisesLimited</t>
  </si>
  <si>
    <t>amercianredcrosspickup.net</t>
  </si>
  <si>
    <t>John Garrison</t>
  </si>
  <si>
    <t>amercianredcrossthriftstore.com</t>
  </si>
  <si>
    <t>amercianredcrossthriftstore.net</t>
  </si>
  <si>
    <t>amercianredcrossthriftstore.org</t>
  </si>
  <si>
    <t>amercianredcrossthriftstores.net</t>
  </si>
  <si>
    <t>amercianredcrossthriftstores.org</t>
  </si>
  <si>
    <t>americamredcross.com</t>
  </si>
  <si>
    <t>americanredcross.us</t>
  </si>
  <si>
    <t>Peter Thornton</t>
  </si>
  <si>
    <t>americanredcross911.com</t>
  </si>
  <si>
    <t>americanredcrossapply2job.com</t>
  </si>
  <si>
    <t>NA</t>
  </si>
  <si>
    <t>americanredcrossapply2jobs.com</t>
  </si>
  <si>
    <t>Private Whois americanredcrossapply2jobs.com</t>
  </si>
  <si>
    <t>americanredcrossbabysitting.com</t>
  </si>
  <si>
    <t>americanredcrosscharity.com</t>
  </si>
  <si>
    <t>americanredcrossclothingdonation.com</t>
  </si>
  <si>
    <t>americanredcrossclothingdonation.net</t>
  </si>
  <si>
    <t>americanredcrossclothingdonation.org</t>
  </si>
  <si>
    <t>americanredcrosscourses.com</t>
  </si>
  <si>
    <t>Malden Aquatics, Inc.</t>
  </si>
  <si>
    <t>americanredcrossdishnetwork.com</t>
  </si>
  <si>
    <t>Robert Mclean</t>
  </si>
  <si>
    <t>americanredcrossdonationbin.com</t>
  </si>
  <si>
    <t>americanredcrossdonationbins.com</t>
  </si>
  <si>
    <t>americanredcrossdonationbins.info</t>
  </si>
  <si>
    <t>americanredcrossdonationbins.net</t>
  </si>
  <si>
    <t>americanredcrossdonationbins.org</t>
  </si>
  <si>
    <t>americanredcrossdonationpickup.com</t>
  </si>
  <si>
    <t>americanredcrossdonationpickup.info</t>
  </si>
  <si>
    <t>americanredcrossdonationpickup.net</t>
  </si>
  <si>
    <t>americanredcrossdonationpickup.org</t>
  </si>
  <si>
    <t>americanredcrossflorist.com</t>
  </si>
  <si>
    <t>Robert Murray</t>
  </si>
  <si>
    <t>americanredcrossflorists.com</t>
  </si>
  <si>
    <t>americanredcrossflowers.com</t>
  </si>
  <si>
    <t>americanredcrossinstructorscorner.org</t>
  </si>
  <si>
    <t>On behalf of americanredcrossinstructorscorner.org owner</t>
  </si>
  <si>
    <t>americanredcrosslearningcenter.com</t>
  </si>
  <si>
    <t>Whois Privacy Service</t>
  </si>
  <si>
    <t>americanredcrossmerchandise.com</t>
  </si>
  <si>
    <t>Netrix Development Group</t>
  </si>
  <si>
    <t>americanredcrossnca.org</t>
  </si>
  <si>
    <t>americanredcrosspickup.com</t>
  </si>
  <si>
    <t>americanredcrosspickup.org</t>
  </si>
  <si>
    <t>americanredcrossrewards.org</t>
  </si>
  <si>
    <t>Optimus Solutions LLC</t>
  </si>
  <si>
    <t>americanredcrossstl.com</t>
  </si>
  <si>
    <t>americanredcrossstore.com</t>
  </si>
  <si>
    <t>Valu.net Corporation</t>
  </si>
  <si>
    <t>americanredcrossstore.org</t>
  </si>
  <si>
    <t>americaredcross.com</t>
  </si>
  <si>
    <t>Private Whois americaredcross.com</t>
  </si>
  <si>
    <t>americaredcross.org</t>
  </si>
  <si>
    <t>whoisproxy.com Ltd.</t>
  </si>
  <si>
    <t>americnredcross.com</t>
  </si>
  <si>
    <t>GCOinc</t>
  </si>
  <si>
    <t>amredcross.com</t>
  </si>
  <si>
    <t>WP-1</t>
  </si>
  <si>
    <t>animalredcross.com</t>
  </si>
  <si>
    <t>Marylou Laughlin</t>
  </si>
  <si>
    <t>arizonaredcross.com</t>
  </si>
  <si>
    <t>ashevillemountainredcross.org</t>
  </si>
  <si>
    <t>sysadmin admin</t>
  </si>
  <si>
    <t>ashlandredcross.org</t>
  </si>
  <si>
    <t>australianredcross.com</t>
  </si>
  <si>
    <t>AUSTRALIANREDCROSS.COM</t>
  </si>
  <si>
    <t>azredcross.org</t>
  </si>
  <si>
    <t>belredcrossing.com</t>
  </si>
  <si>
    <t>Oneandone Private Registration</t>
  </si>
  <si>
    <t>belredcrossing.net</t>
  </si>
  <si>
    <t>belredcrossings.com</t>
  </si>
  <si>
    <t>belredcrossings.net</t>
  </si>
  <si>
    <t>bibbredcross.org</t>
  </si>
  <si>
    <t>birminghamredcross.org</t>
  </si>
  <si>
    <t>blountredcross.org</t>
  </si>
  <si>
    <t>bostonredcross.com</t>
  </si>
  <si>
    <t>britishredcross.co.uk</t>
  </si>
  <si>
    <t>Trendmedia</t>
  </si>
  <si>
    <t>britishredcross.com</t>
  </si>
  <si>
    <t>TM</t>
  </si>
  <si>
    <t>britishredcross.org</t>
  </si>
  <si>
    <t>calvertredcross.org</t>
  </si>
  <si>
    <t>Ronald Nahas</t>
  </si>
  <si>
    <t>capturedcrossroads.com</t>
  </si>
  <si>
    <t>Jessica Fearnow</t>
  </si>
  <si>
    <t>ccnjredcross.com</t>
  </si>
  <si>
    <t>ccnjredcross.info</t>
  </si>
  <si>
    <t>Michael Burns</t>
  </si>
  <si>
    <t>cenmnredcross.com</t>
  </si>
  <si>
    <t>cincinnatiredcross.com</t>
  </si>
  <si>
    <t>Private Whois cincinnatiredcross.com</t>
  </si>
  <si>
    <t>coffeeforredcross.com</t>
  </si>
  <si>
    <t>Pending Deletion</t>
  </si>
  <si>
    <t>2012-3-14:  Domain resolves to a pay per click site with generic links.  DR</t>
  </si>
  <si>
    <t>coloured-cross.com</t>
  </si>
  <si>
    <t>Michael Anyata</t>
  </si>
  <si>
    <t>2012-3-14:  Domain resolves to a pay per click site with industry sponsored links.  DR</t>
  </si>
  <si>
    <t>costaricanredcross.info</t>
  </si>
  <si>
    <t>Jean Carlo Retana Mata</t>
  </si>
  <si>
    <t>costaricanredcross.org</t>
  </si>
  <si>
    <t>costaricaredcross.info</t>
  </si>
  <si>
    <t>costaricaredcross.org</t>
  </si>
  <si>
    <t>cowetaredcross.org</t>
  </si>
  <si>
    <t>Yasushiakira  Yoshida</t>
  </si>
  <si>
    <t>ctredcross.com</t>
  </si>
  <si>
    <t>dallasredcross.org</t>
  </si>
  <si>
    <t>On behalf of dallasredcross.org owner</t>
  </si>
  <si>
    <t>danielbooneredcross.org</t>
  </si>
  <si>
    <t>Customer 13725</t>
  </si>
  <si>
    <t>denverredcross.com</t>
  </si>
  <si>
    <t>denverredcross.net</t>
  </si>
  <si>
    <t>dishnetworkamericanredcross.com</t>
  </si>
  <si>
    <t>dishnetworkredcross.com</t>
  </si>
  <si>
    <t>disny-redcross.org</t>
  </si>
  <si>
    <t>Camille Drake</t>
  </si>
  <si>
    <t>durhamredcross.org</t>
  </si>
  <si>
    <t>Administration Dom</t>
  </si>
  <si>
    <t>eawaredcross.org</t>
  </si>
  <si>
    <t>Kevin Piatt</t>
  </si>
  <si>
    <t>europeanredcross.com</t>
  </si>
  <si>
    <t>europeanredcross.org</t>
  </si>
  <si>
    <t>fargoredcross.com</t>
  </si>
  <si>
    <t>forexredcross.com</t>
  </si>
  <si>
    <t>EdisMax</t>
  </si>
  <si>
    <t>frwcredcross.org</t>
  </si>
  <si>
    <t>Pending Renewal or Deletion</t>
  </si>
  <si>
    <t>geneseeregionalredcross.com</t>
  </si>
  <si>
    <t>ghanaredcross.org</t>
  </si>
  <si>
    <t>Konadu Agyeman</t>
  </si>
  <si>
    <t>2012-3-2:  At time of viewing, domain resolves to a pay per click site with generic links.  DR</t>
  </si>
  <si>
    <t>giredcrossok.info</t>
  </si>
  <si>
    <t>Valentin Tololin</t>
  </si>
  <si>
    <t>greaterhartfordredcross.org</t>
  </si>
  <si>
    <t>Navigation Catalyst Inc.</t>
  </si>
  <si>
    <t>hanoverredcross.com</t>
  </si>
  <si>
    <t>Hanover Red Cross</t>
  </si>
  <si>
    <t>hawaiiredcross.com</t>
  </si>
  <si>
    <t>hcredcross.com</t>
  </si>
  <si>
    <t>Justin Savage</t>
  </si>
  <si>
    <t>helpredcross.com</t>
  </si>
  <si>
    <t>helpredcross.info</t>
  </si>
  <si>
    <t>helptheredcross.com</t>
  </si>
  <si>
    <t>Genesis Integrated Technologies</t>
  </si>
  <si>
    <t>helptheredcross.net</t>
  </si>
  <si>
    <t>helptheredcross.org</t>
  </si>
  <si>
    <t>Lenny Esposito</t>
  </si>
  <si>
    <t>highdesertredcross.org</t>
  </si>
  <si>
    <t>Robert Bahler</t>
  </si>
  <si>
    <t>houstonredcross.com</t>
  </si>
  <si>
    <t>Private Registrations Aktien Gesellschaft</t>
  </si>
  <si>
    <t>huatulcoredcross.com</t>
  </si>
  <si>
    <t>Juan Pablo Gutierrez de la Mora</t>
  </si>
  <si>
    <t>huatulcoredcross.org</t>
  </si>
  <si>
    <t>iglredcross.org</t>
  </si>
  <si>
    <t>indianredcrosssociety.com</t>
  </si>
  <si>
    <t>instantredcross.com</t>
  </si>
  <si>
    <t>william sappington</t>
  </si>
  <si>
    <t>islandredcross.com</t>
  </si>
  <si>
    <t>japanredcross.com</t>
  </si>
  <si>
    <t>Lawrence Yamaha</t>
  </si>
  <si>
    <t>2012-3-22:  Domain resolves to a pay per click site with industry sponsored links.  DR</t>
  </si>
  <si>
    <t>japanredcross.org</t>
  </si>
  <si>
    <t>Jack Wolcowitz</t>
  </si>
  <si>
    <t>jcredcross.org</t>
  </si>
  <si>
    <t>Misato  Takahashi</t>
  </si>
  <si>
    <t>jeffersonredcross.org</t>
  </si>
  <si>
    <t>kenyaredcross.com</t>
  </si>
  <si>
    <t>lakecountyredcross.org</t>
  </si>
  <si>
    <t>laredocrossbordertrucking.com</t>
  </si>
  <si>
    <t>Stevens Transport</t>
  </si>
  <si>
    <t>2012-3-22:  Domain resolves to a pay per click site with generic links.  DR</t>
  </si>
  <si>
    <t>laredocrossfit.com</t>
  </si>
  <si>
    <t>oscar vela</t>
  </si>
  <si>
    <t>lhredcross.org</t>
  </si>
  <si>
    <t>loraincountyredcross.org</t>
  </si>
  <si>
    <t>Organization</t>
  </si>
  <si>
    <t>maltaredcross.org</t>
  </si>
  <si>
    <t>etienne Micallef</t>
  </si>
  <si>
    <t>2012-3-23:  Domain resolves to a pay per click site with industry sponsored links.  DR</t>
  </si>
  <si>
    <t>miamiredcross.com</t>
  </si>
  <si>
    <t>midfairfieldredcross.org</t>
  </si>
  <si>
    <t>2012-3-23:  Domain resolves to a pay per click site with generic links.  DR</t>
  </si>
  <si>
    <t>midfloridaredcross.com</t>
  </si>
  <si>
    <t>millshredcross.org</t>
  </si>
  <si>
    <t>Vitali Kuhharev</t>
  </si>
  <si>
    <t>moredcross.org</t>
  </si>
  <si>
    <t>Susan Tonra</t>
  </si>
  <si>
    <t>mshredcross.info</t>
  </si>
  <si>
    <t>Annette Romano</t>
  </si>
  <si>
    <t>mshredcross.net</t>
  </si>
  <si>
    <t>mtnempireredcross.org</t>
  </si>
  <si>
    <t>myamericanredcross.org</t>
  </si>
  <si>
    <t>Julia Wright</t>
  </si>
  <si>
    <t>myanmarredcross.org</t>
  </si>
  <si>
    <t>Nay Lin  Aung</t>
  </si>
  <si>
    <t>mylocalredcross.com</t>
  </si>
  <si>
    <t>Tampa Digital</t>
  </si>
  <si>
    <t>mylocalredcross.org</t>
  </si>
  <si>
    <t>Tampa  Digital</t>
  </si>
  <si>
    <t>myredcross.com</t>
  </si>
  <si>
    <t>Dan Traina</t>
  </si>
  <si>
    <t>myredcross.org</t>
  </si>
  <si>
    <t>Itzik Levi</t>
  </si>
  <si>
    <t>myredcrossrewards.com</t>
  </si>
  <si>
    <t>myredcrossstore.org</t>
  </si>
  <si>
    <t>Stanley Pace</t>
  </si>
  <si>
    <t>nationalredcross.com</t>
  </si>
  <si>
    <t>NATIONALREDCROSS.COM-Privacy Protect</t>
  </si>
  <si>
    <t>nevadaredcross.org</t>
  </si>
  <si>
    <t>newyorkredcross.com</t>
  </si>
  <si>
    <t>kevin najafi</t>
  </si>
  <si>
    <t>nikolaevredcross.net</t>
  </si>
  <si>
    <t>MOO TCHHU</t>
  </si>
  <si>
    <t>nocoredcross.org</t>
  </si>
  <si>
    <t>noredcross.com</t>
  </si>
  <si>
    <t>michael liu</t>
  </si>
  <si>
    <t>noredcross.org</t>
  </si>
  <si>
    <t>northlandamericanredcross.org</t>
  </si>
  <si>
    <t>nwarkansasredcross.com</t>
  </si>
  <si>
    <t>NWA Red Cross</t>
  </si>
  <si>
    <t>nwarkansasredcross.org</t>
  </si>
  <si>
    <t>nwilredcross.com</t>
  </si>
  <si>
    <t>Kussner Consulting</t>
  </si>
  <si>
    <t>nycredcross.org</t>
  </si>
  <si>
    <t>nyredcross.com</t>
  </si>
  <si>
    <t>oc-redcrossstore.org</t>
  </si>
  <si>
    <t>Web Admin</t>
  </si>
  <si>
    <t>oklahomaredcross.com</t>
  </si>
  <si>
    <t>oktibbeharedcross.org</t>
  </si>
  <si>
    <t>oregonredcross.com</t>
  </si>
  <si>
    <t>pcredcross.com</t>
  </si>
  <si>
    <t>Giacomo Dresseno</t>
  </si>
  <si>
    <t>peninsularedcross.com</t>
  </si>
  <si>
    <t>Ellen Crockett</t>
  </si>
  <si>
    <t>petredcross.org</t>
  </si>
  <si>
    <t>Kathy  Sumida</t>
  </si>
  <si>
    <t>philippineredcross.com</t>
  </si>
  <si>
    <t>potteryredcross.org</t>
  </si>
  <si>
    <t>George Vajhmoob</t>
  </si>
  <si>
    <t>prairiewindsredcross.org</t>
  </si>
  <si>
    <t>Colleen Grothem</t>
  </si>
  <si>
    <t>preparedacrossamerica.biz</t>
  </si>
  <si>
    <t>Sandra Waggett</t>
  </si>
  <si>
    <t>preparedacrossamerica.com</t>
  </si>
  <si>
    <t>MSW Interactive Designs LLC</t>
  </si>
  <si>
    <t>preparedacrossamerica.info</t>
  </si>
  <si>
    <t>preparedacrossamerica.org</t>
  </si>
  <si>
    <t>preparedacrossamerica.us</t>
  </si>
  <si>
    <t>psuredcross.com</t>
  </si>
  <si>
    <t>redcross1.com</t>
  </si>
  <si>
    <t>Proxy-Domains.org</t>
  </si>
  <si>
    <t>redcross4pets.com</t>
  </si>
  <si>
    <t>Red Cross for Pets</t>
  </si>
  <si>
    <t>redcross4pets.info</t>
  </si>
  <si>
    <t>Francsico Mendoza</t>
  </si>
  <si>
    <t>redcross4pets.org</t>
  </si>
  <si>
    <t>redcrossactclubs.org</t>
  </si>
  <si>
    <t>Ben Hobbins</t>
  </si>
  <si>
    <t>redcrossadirondacksaratoga.com</t>
  </si>
  <si>
    <t>Spanet, llc</t>
  </si>
  <si>
    <t>redcrossadirondacksaratoga.org</t>
  </si>
  <si>
    <t>Kariann Wolf</t>
  </si>
  <si>
    <t>redcrossalgulfcoast.org</t>
  </si>
  <si>
    <t>2012-3-26:  Domain resolves to a pay per click site with industry sponsored links.  DR</t>
  </si>
  <si>
    <t>redcrossandbarkcode.com</t>
  </si>
  <si>
    <t>Laura Erickson</t>
  </si>
  <si>
    <t>redcrossandbarkcode.net</t>
  </si>
  <si>
    <t>redcrossandbarkcode.org</t>
  </si>
  <si>
    <t>redcrossanswers.com</t>
  </si>
  <si>
    <t>redcrossapply2jobs.com</t>
  </si>
  <si>
    <t>redcrossatucla.org</t>
  </si>
  <si>
    <t>redcrossaustin.com</t>
  </si>
  <si>
    <t>redcrossaustin.org</t>
  </si>
  <si>
    <t>redcrossbabysitting.com</t>
  </si>
  <si>
    <t>redcrossballoon.com</t>
  </si>
  <si>
    <t>The JBI Company, Inc.</t>
  </si>
  <si>
    <t>redcrossbikers.be</t>
  </si>
  <si>
    <t>redcrossblood.mobi</t>
  </si>
  <si>
    <t>Jarret Le Roux</t>
  </si>
  <si>
    <t>redcrossblue.com</t>
  </si>
  <si>
    <t>Thompson, Joseph</t>
  </si>
  <si>
    <t>redcrossbood.org</t>
  </si>
  <si>
    <t>On behalf of redcrossbood.org owner</t>
  </si>
  <si>
    <t>redcrosscanada.com</t>
  </si>
  <si>
    <t>redcrosscandles.com</t>
  </si>
  <si>
    <t>redcrosscayman.com</t>
  </si>
  <si>
    <t>karl Ashmore</t>
  </si>
  <si>
    <t>redcrosschinese.com</t>
  </si>
  <si>
    <t>Lily Too</t>
  </si>
  <si>
    <t>redcrossclass.com</t>
  </si>
  <si>
    <t>redcrossclasses.org</t>
  </si>
  <si>
    <t>Dori Friend</t>
  </si>
  <si>
    <t>Cayman Islands</t>
  </si>
  <si>
    <t>redcrossclothingdonaton.com</t>
  </si>
  <si>
    <t>redcrossclothingdonaton.info</t>
  </si>
  <si>
    <t>redcrossclothingdonaton.net</t>
  </si>
  <si>
    <t>redcrossclothingdonaton.org</t>
  </si>
  <si>
    <t>redcrossclubs4teens.org</t>
  </si>
  <si>
    <t>redcrossclub-ul.org</t>
  </si>
  <si>
    <t>redcrosscnaclass.com</t>
  </si>
  <si>
    <t>Sharepal</t>
  </si>
  <si>
    <t>redcrosscollege.com</t>
  </si>
  <si>
    <t>Domain Asset Holdings</t>
  </si>
  <si>
    <t>redcrosscondoms.com</t>
  </si>
  <si>
    <t>Peter Friedberg and  Doron Aviman  413079</t>
  </si>
  <si>
    <t>redcrossconsultingntraining.us</t>
  </si>
  <si>
    <t>Kimberly Redcross</t>
  </si>
  <si>
    <t>redcrosscprsaturday.org</t>
  </si>
  <si>
    <t>redcrosscuba.com</t>
  </si>
  <si>
    <t>Power Roofing</t>
  </si>
  <si>
    <t>redcrossdallas.com</t>
  </si>
  <si>
    <t>Pender Chang</t>
  </si>
  <si>
    <t>redcrossdallas100.org</t>
  </si>
  <si>
    <t>Robert Doyal</t>
  </si>
  <si>
    <t>redcrossdisplay.com</t>
  </si>
  <si>
    <t>redcrossdisplays.com</t>
  </si>
  <si>
    <t>redcrossdonationbin.com</t>
  </si>
  <si>
    <t>redcrossdonationbin.net</t>
  </si>
  <si>
    <t>redcrossdonationbin.org</t>
  </si>
  <si>
    <t>redcrossdonationbins.com</t>
  </si>
  <si>
    <t>redcrossdonationbins.info</t>
  </si>
  <si>
    <t>redcrossdonationbins.net</t>
  </si>
  <si>
    <t>redcrossdonationbins.org</t>
  </si>
  <si>
    <t>redcrossdonationpickup.com</t>
  </si>
  <si>
    <t>redcrossdonationpickup.net</t>
  </si>
  <si>
    <t>redcrossdonationpickup.org</t>
  </si>
  <si>
    <t>redcrossdonor.org</t>
  </si>
  <si>
    <t>redcrossearch.com</t>
  </si>
  <si>
    <t>Corporater AS</t>
  </si>
  <si>
    <t>redcrossemr.com</t>
  </si>
  <si>
    <t>Alex Shpisman</t>
  </si>
  <si>
    <t>redcrossemr.info</t>
  </si>
  <si>
    <t>redcrossemr.net</t>
  </si>
  <si>
    <t>redcrossemr.org</t>
  </si>
  <si>
    <t>redcrossemr.us</t>
  </si>
  <si>
    <t>redcrossenergy.com</t>
  </si>
  <si>
    <t>redcrossenergy.org</t>
  </si>
  <si>
    <t>redcrossenews.org</t>
  </si>
  <si>
    <t>redcrosseresource.com</t>
  </si>
  <si>
    <t>redcrosseresource.org</t>
  </si>
  <si>
    <t>Nick Floro</t>
  </si>
  <si>
    <t>redcrosseresources.com</t>
  </si>
  <si>
    <t>redcrosseresources.org</t>
  </si>
  <si>
    <t>redcrossevents.com</t>
  </si>
  <si>
    <t>redcrossevents.org</t>
  </si>
  <si>
    <t>Hunter Ruffin</t>
  </si>
  <si>
    <t>redcrossfire.com</t>
  </si>
  <si>
    <t>The Princeton Corporation</t>
  </si>
  <si>
    <t>redcrossfirstaid.com</t>
  </si>
  <si>
    <t>redcrossflorist.com</t>
  </si>
  <si>
    <t>redcrossflorists.com</t>
  </si>
  <si>
    <t>redcrossflowers.com</t>
  </si>
  <si>
    <t>redcrossfoundation.com</t>
  </si>
  <si>
    <t>Bret Fausett, Court-Appointed Receiver</t>
  </si>
  <si>
    <t>redcrossggrcontacts.com</t>
  </si>
  <si>
    <t>Matt Saul</t>
  </si>
  <si>
    <t>redcross-grantcounty.org</t>
  </si>
  <si>
    <t>David Radcliffe</t>
  </si>
  <si>
    <t>redcrossgt.org</t>
  </si>
  <si>
    <t>redcrosshcmc.org</t>
  </si>
  <si>
    <t>redcrosshealth.com</t>
  </si>
  <si>
    <t>John Bray</t>
  </si>
  <si>
    <t>redcrosshelps.com</t>
  </si>
  <si>
    <t>MyPrivacyProtect.org</t>
  </si>
  <si>
    <t>redcrossid.com</t>
  </si>
  <si>
    <t>redcrossidaho.com</t>
  </si>
  <si>
    <t>redcrossmotherlessbabieshomeenugu.org</t>
  </si>
  <si>
    <t>2012-4-3:  Parked domain but has Joomla content.  DR</t>
  </si>
  <si>
    <t>redcrossdonateblood.com</t>
  </si>
  <si>
    <t>NowYo.com</t>
  </si>
  <si>
    <t>2012-3-5:  Parked domain.  DR</t>
  </si>
  <si>
    <t>redcrossdrugstore.com</t>
  </si>
  <si>
    <t>Red Cross United Drug, Inc.</t>
  </si>
  <si>
    <t>upstatescredcross.org</t>
  </si>
  <si>
    <t>Rhonda Holden</t>
  </si>
  <si>
    <t>2012-3-7:  Domain is parked.  DR</t>
  </si>
  <si>
    <t>sacramento-redcross.org</t>
  </si>
  <si>
    <t>masayuki hirata</t>
  </si>
  <si>
    <t>2012-3-8:  Parked domain.  DR</t>
  </si>
  <si>
    <t>redcross-be.org</t>
  </si>
  <si>
    <t>red-cross.info</t>
  </si>
  <si>
    <t>Michael Lier</t>
  </si>
  <si>
    <t>2012-3-9:  Domain is parked.  DR</t>
  </si>
  <si>
    <t>red-cross.us</t>
  </si>
  <si>
    <t>Deanna Farley</t>
  </si>
  <si>
    <t>redcross-netn.org</t>
  </si>
  <si>
    <t>Mike Bacon</t>
  </si>
  <si>
    <t>redcross-vidin.org</t>
  </si>
  <si>
    <t>Teodor Petrov</t>
  </si>
  <si>
    <t>redcross-nc.com</t>
  </si>
  <si>
    <t>AASB Productions</t>
  </si>
  <si>
    <t>2012-3-1:  Parked domain.  DR</t>
  </si>
  <si>
    <t>redcross.jp</t>
  </si>
  <si>
    <t>Kiyoshi Ashikawa</t>
  </si>
  <si>
    <t>redcrossfl.com</t>
  </si>
  <si>
    <t>redcross.org.pl</t>
  </si>
  <si>
    <t>organization</t>
  </si>
  <si>
    <t>Poland</t>
  </si>
  <si>
    <t>redcrossdrugs.com</t>
  </si>
  <si>
    <t>Wellness Works</t>
  </si>
  <si>
    <t>2012-3-12:  Domain is parked.  DR</t>
  </si>
  <si>
    <t>pennsylvaniaredcross.com</t>
  </si>
  <si>
    <t>Soskin David</t>
  </si>
  <si>
    <t>redcross-irwin.org</t>
  </si>
  <si>
    <t>Station Manager</t>
  </si>
  <si>
    <t>shangyuredcross.com</t>
  </si>
  <si>
    <t>unavailable</t>
  </si>
  <si>
    <t>utahredcross.com</t>
  </si>
  <si>
    <t>redcrossnwla.com</t>
  </si>
  <si>
    <t>Carl M. Pearson &amp;amp; Associates</t>
  </si>
  <si>
    <t>redcrosshospital.net</t>
  </si>
  <si>
    <t>P-PQR782</t>
  </si>
  <si>
    <t>asjiredcross.org</t>
  </si>
  <si>
    <t>ASJI Red Cross</t>
  </si>
  <si>
    <t>awiredcross.com</t>
  </si>
  <si>
    <t>Lynde Griggs</t>
  </si>
  <si>
    <t>caribredcross.org</t>
  </si>
  <si>
    <t>Juanita Burns</t>
  </si>
  <si>
    <t>2012-3-12:  Parked domain.  DR</t>
  </si>
  <si>
    <t>ccredcross.org</t>
  </si>
  <si>
    <t>Andy Baldwin</t>
  </si>
  <si>
    <t>centralmichiganredcross.org</t>
  </si>
  <si>
    <t>Janet Howard</t>
  </si>
  <si>
    <t>chinaredcross.mobi</t>
  </si>
  <si>
    <t>jin zong</t>
  </si>
  <si>
    <t>colouredcross.com</t>
  </si>
  <si>
    <t>Katharina Boeversen</t>
  </si>
  <si>
    <t>2012-3-14:  Parked domain.  DR</t>
  </si>
  <si>
    <t>czredcross.org</t>
  </si>
  <si>
    <t>jing xu</t>
  </si>
  <si>
    <t>dayiredcross.org</t>
  </si>
  <si>
    <t>lei xiao</t>
  </si>
  <si>
    <t>dazhouredcross.org</t>
  </si>
  <si>
    <t>dcredcross.org</t>
  </si>
  <si>
    <t>Nicholas Simmons</t>
  </si>
  <si>
    <t>etowahredcross.com</t>
  </si>
  <si>
    <t>Heather Brothers</t>
  </si>
  <si>
    <t>fx-redcross.org</t>
  </si>
  <si>
    <t>weiwei sun</t>
  </si>
  <si>
    <t>2012-3-21:  Domain is parked.  DR</t>
  </si>
  <si>
    <t>ganziredcross.org</t>
  </si>
  <si>
    <t>gbredcross.com</t>
  </si>
  <si>
    <t>C. Allen Johnson</t>
  </si>
  <si>
    <t>gbredcross.org</t>
  </si>
  <si>
    <t>gracesredcross.net</t>
  </si>
  <si>
    <t>halifaxcharlotteredcross.org</t>
  </si>
  <si>
    <t>Tony Finneman</t>
  </si>
  <si>
    <t>indianredcrosshyddist.org</t>
  </si>
  <si>
    <t>sanjay kumar singhdeo</t>
  </si>
  <si>
    <t>irishredcross.com</t>
  </si>
  <si>
    <t>Rebecca Thorn</t>
  </si>
  <si>
    <t>jinjiangredcross.org</t>
  </si>
  <si>
    <t>Xiao Lei</t>
  </si>
  <si>
    <t>2012-3-22:  Parked domain.  DR</t>
  </si>
  <si>
    <t>kennedyredcross.org</t>
  </si>
  <si>
    <t>krabiredcross.com</t>
  </si>
  <si>
    <t>labetteredcross.org</t>
  </si>
  <si>
    <t>Carol Crispell</t>
  </si>
  <si>
    <t>laredocrossfire.com</t>
  </si>
  <si>
    <t>lincolncoredcross.org</t>
  </si>
  <si>
    <t>LUANN  FRESHOUR</t>
  </si>
  <si>
    <t>longquanredcross.org</t>
  </si>
  <si>
    <t>mission apps Co. LTD.</t>
  </si>
  <si>
    <t>lyoncountyredcross.org</t>
  </si>
  <si>
    <t>John Crawford</t>
  </si>
  <si>
    <t>2012-3-23:  Domain is parked.  DR</t>
  </si>
  <si>
    <t>macredcross.org</t>
  </si>
  <si>
    <t>Marc Succi</t>
  </si>
  <si>
    <t>mahaskacoredcross.org</t>
  </si>
  <si>
    <t>iamlaor watcharaporn</t>
  </si>
  <si>
    <t>maltaredcrossgozo.org</t>
  </si>
  <si>
    <t>midcoastredcross.net</t>
  </si>
  <si>
    <t>Andrew Eckman</t>
  </si>
  <si>
    <t>mpredcross.org</t>
  </si>
  <si>
    <t>N K Sharma</t>
  </si>
  <si>
    <t>2012-3-2:  Parked domain.  Monitor for content.  DR</t>
  </si>
  <si>
    <t>myredcrossddstaging.com</t>
  </si>
  <si>
    <t>Hewitt Associates</t>
  </si>
  <si>
    <t>nassauredcross.org</t>
  </si>
  <si>
    <t>Alex Morris</t>
  </si>
  <si>
    <t>nmiredcross.org</t>
  </si>
  <si>
    <t>redcross.msk.su</t>
  </si>
  <si>
    <t>JSC 'RU-CENTER'</t>
  </si>
  <si>
    <t>redcrossandbarkcode.mobi</t>
  </si>
  <si>
    <t>2012-3-26:  Parked domain.  DR</t>
  </si>
  <si>
    <t>redcrossbingo.com</t>
  </si>
  <si>
    <t>Bonnier Gaming Ltd.</t>
  </si>
  <si>
    <t>redcrossbingo.org</t>
  </si>
  <si>
    <t>redcrossbirmingham.org</t>
  </si>
  <si>
    <t>redcrosscardonations.com</t>
  </si>
  <si>
    <t>National Charity Services Inc</t>
  </si>
  <si>
    <t>redcrosscommunications.org</t>
  </si>
  <si>
    <t>chris novara</t>
  </si>
  <si>
    <t>redcross-concordnh.org</t>
  </si>
  <si>
    <t>Karen Sloper</t>
  </si>
  <si>
    <t>redcrosscourier.com</t>
  </si>
  <si>
    <t>redcross-cpr.com</t>
  </si>
  <si>
    <t>eric whitwood</t>
  </si>
  <si>
    <t>redcross-cpr.net</t>
  </si>
  <si>
    <t>redcrosscprtraining.com</t>
  </si>
  <si>
    <t>Variant Studios, LLC</t>
  </si>
  <si>
    <t>redcrosscx.org</t>
  </si>
  <si>
    <t>Peter  Ozolins</t>
  </si>
  <si>
    <t>redcrossdnh.com</t>
  </si>
  <si>
    <t>Team Solutions</t>
  </si>
  <si>
    <t>redcrosseastgeorgia.org</t>
  </si>
  <si>
    <t>Jennifer Bridges</t>
  </si>
  <si>
    <t>redcrossemr.mobi</t>
  </si>
  <si>
    <t>redcrosser.org</t>
  </si>
  <si>
    <t>Alexander Riedl</t>
  </si>
  <si>
    <t>redcrossfeedback.com</t>
  </si>
  <si>
    <t>Aegis Group Plc  AEGIS16432</t>
  </si>
  <si>
    <t>redcrossfirstaidkit.com</t>
  </si>
  <si>
    <t>Crisis Management Systems, Inc.</t>
  </si>
  <si>
    <t>redcrosshampshirecounty.org</t>
  </si>
  <si>
    <t>Ko  Ming</t>
  </si>
  <si>
    <t>redcrosshazleton.org</t>
  </si>
  <si>
    <t>On behalf of redcrosshazleton.org owner</t>
  </si>
  <si>
    <t>redcrossingplans.com</t>
  </si>
  <si>
    <t>ING Institutional Plan Services, LLC</t>
  </si>
  <si>
    <t>2012-3-27:  Parked domain.  DR</t>
  </si>
  <si>
    <t>redcrossinstructor.net</t>
  </si>
  <si>
    <t>John Patterson</t>
  </si>
  <si>
    <t>redcrosslincolnne.org</t>
  </si>
  <si>
    <t>OneEach Technologies</t>
  </si>
  <si>
    <t>redcrossmarketing.com</t>
  </si>
  <si>
    <t>redcrossorganisation.org</t>
  </si>
  <si>
    <t>redcrosspedia.com</t>
  </si>
  <si>
    <t>Brenda Mcclain</t>
  </si>
  <si>
    <t>redcrossplusyou.com</t>
  </si>
  <si>
    <t>Southern Cross Design, LLC</t>
  </si>
  <si>
    <t>redcrossplusyou.org</t>
  </si>
  <si>
    <t>Jim Stone</t>
  </si>
  <si>
    <t>redcrossradio.com</t>
  </si>
  <si>
    <t>Kobe</t>
  </si>
  <si>
    <t>redcrossseminars.org</t>
  </si>
  <si>
    <t>StayWell</t>
  </si>
  <si>
    <t>redcrosssup.com</t>
  </si>
  <si>
    <t>CROSS CENTRAL UP RED</t>
  </si>
  <si>
    <t>redcross-table.com</t>
  </si>
  <si>
    <t>Hansrudolf Fricker</t>
  </si>
  <si>
    <t>redcrossthankyou.com</t>
  </si>
  <si>
    <t>Inquiry Management Systems</t>
  </si>
  <si>
    <t>redcrosstirupur.com</t>
  </si>
  <si>
    <t>Graphic Park Technologies</t>
  </si>
  <si>
    <t>redcross-tv.com</t>
  </si>
  <si>
    <t>2012-3-28:  Parked domain.  DR</t>
  </si>
  <si>
    <t>redcrosswater.com</t>
  </si>
  <si>
    <t>WATER</t>
  </si>
  <si>
    <t>Norway</t>
  </si>
  <si>
    <t>redcrosswater.us</t>
  </si>
  <si>
    <t>Olaf Kahrs</t>
  </si>
  <si>
    <t>2012-3-28:  Site redirects traffic to domainnameshop.com.  DR</t>
  </si>
  <si>
    <t>redcrossyahoo.com</t>
  </si>
  <si>
    <t>redcrossyahoo.net</t>
  </si>
  <si>
    <t>redcrossyahoo.org</t>
  </si>
  <si>
    <t>redcrossyouth.info</t>
  </si>
  <si>
    <t>Olivier Berten</t>
  </si>
  <si>
    <t>redcrossyouth.net</t>
  </si>
  <si>
    <t>Berten Olivier</t>
  </si>
  <si>
    <t>southeastmnredcross.org</t>
  </si>
  <si>
    <t>Steve Ptaszynski</t>
  </si>
  <si>
    <t>stluciaredcross.org</t>
  </si>
  <si>
    <t>Marva Edward-Oculien</t>
  </si>
  <si>
    <t>sudredcross.is</t>
  </si>
  <si>
    <t>Guï¿½mundur Guï¿½mundsson</t>
  </si>
  <si>
    <t>Iceland</t>
  </si>
  <si>
    <t>supportredcross.com</t>
  </si>
  <si>
    <t>Deborah Aguila</t>
  </si>
  <si>
    <t>supportredcross.org</t>
  </si>
  <si>
    <t>thearedcross.com</t>
  </si>
  <si>
    <t>thearedcross.org</t>
  </si>
  <si>
    <t>AxByte Registry</t>
  </si>
  <si>
    <t>theredcross.mobi</t>
  </si>
  <si>
    <t>Amy Lefebvre</t>
  </si>
  <si>
    <t>theredcrossandbarkcode.mobi</t>
  </si>
  <si>
    <t>topekaredcross.org</t>
  </si>
  <si>
    <t>uncensoredcrossfit.com</t>
  </si>
  <si>
    <t>Scott Labeda</t>
  </si>
  <si>
    <t>unitedredcross.com</t>
  </si>
  <si>
    <t>unitedredcross</t>
  </si>
  <si>
    <t>usaredcross.com</t>
  </si>
  <si>
    <t>Sean Coughlin</t>
  </si>
  <si>
    <t>usaredcross.org.mk</t>
  </si>
  <si>
    <t>Macedonia</t>
  </si>
  <si>
    <t>vizagredcross.org</t>
  </si>
  <si>
    <t>G. A. Rama Raju</t>
  </si>
  <si>
    <t>vtnhvredcross.org</t>
  </si>
  <si>
    <t>Timothy Stetson</t>
  </si>
  <si>
    <t>westsudanredcross.com</t>
  </si>
  <si>
    <t>Hassan AL Hosani</t>
  </si>
  <si>
    <t>westsudanredcross.net</t>
  </si>
  <si>
    <t>westsudanredcross.org</t>
  </si>
  <si>
    <t>Hassan  AL Hosani</t>
  </si>
  <si>
    <t>whatcomredcross.org</t>
  </si>
  <si>
    <t>Maureen Enegren</t>
  </si>
  <si>
    <t>woodsriverredcross.org</t>
  </si>
  <si>
    <t>Larry Jensen</t>
  </si>
  <si>
    <t>worldredcross.com</t>
  </si>
  <si>
    <t>ysredcross.com</t>
  </si>
  <si>
    <t>qiuzang chengling</t>
  </si>
  <si>
    <t>redcrossheroes.net</t>
  </si>
  <si>
    <t>Johnston, William</t>
  </si>
  <si>
    <t>brunswickredcross.org</t>
  </si>
  <si>
    <t>southgeorgiaredcross.com</t>
  </si>
  <si>
    <t>RPM Media</t>
  </si>
  <si>
    <t>redcrossclub.org</t>
  </si>
  <si>
    <t>Soumya Das</t>
  </si>
  <si>
    <t>India</t>
  </si>
  <si>
    <t>redcrosswater.org</t>
  </si>
  <si>
    <t>C.P. Dijk</t>
  </si>
  <si>
    <t>humanpoweredcrossfit.mobi</t>
  </si>
  <si>
    <t>2012-4-2:  Parked domain.  DR</t>
  </si>
  <si>
    <t>redcrossclinic.mobi</t>
  </si>
  <si>
    <t>2012-4-10:  Parked domain. DR</t>
  </si>
  <si>
    <t>redcrossjob.org</t>
  </si>
  <si>
    <t>Jeanetta Ringhofer</t>
  </si>
  <si>
    <t>2012-4-17:  Parked domain that uses client trademark in its entirety.  DR</t>
  </si>
</sst>
</file>

<file path=xl/styles.xml><?xml version="1.0" encoding="utf-8"?>
<styleSheet xmlns="http://schemas.openxmlformats.org/spreadsheetml/2006/main">
  <fonts count="52">
    <font>
      <sz val="10"/>
      <name val="Tahoma"/>
    </font>
    <font>
      <sz val="11"/>
      <color theme="1"/>
      <name val="Calibri"/>
      <family val="2"/>
      <scheme val="minor"/>
    </font>
    <font>
      <sz val="10"/>
      <name val="Tahoma"/>
      <family val="2"/>
    </font>
    <font>
      <sz val="8"/>
      <name val="Tahoma"/>
      <family val="2"/>
    </font>
    <font>
      <u/>
      <sz val="10"/>
      <color indexed="12"/>
      <name val="Tahoma"/>
      <family val="2"/>
    </font>
    <font>
      <sz val="8"/>
      <name val="Arial"/>
      <family val="2"/>
    </font>
    <font>
      <b/>
      <sz val="10"/>
      <name val="Arial"/>
      <family val="2"/>
    </font>
    <font>
      <b/>
      <sz val="9"/>
      <name val="Arial"/>
      <family val="2"/>
    </font>
    <font>
      <b/>
      <sz val="10"/>
      <color indexed="10"/>
      <name val="Arial"/>
      <family val="2"/>
    </font>
    <font>
      <sz val="10"/>
      <name val="Cambria"/>
      <family val="1"/>
    </font>
    <font>
      <sz val="10"/>
      <color indexed="57"/>
      <name val="Cambria"/>
      <family val="1"/>
    </font>
    <font>
      <b/>
      <sz val="14"/>
      <name val="Arial"/>
      <family val="2"/>
    </font>
    <font>
      <b/>
      <sz val="20"/>
      <color indexed="44"/>
      <name val="Cambria"/>
      <family val="1"/>
    </font>
    <font>
      <sz val="9"/>
      <color indexed="44"/>
      <name val="Cambria"/>
      <family val="1"/>
    </font>
    <font>
      <sz val="10"/>
      <name val="Tahoma"/>
      <family val="2"/>
    </font>
    <font>
      <sz val="10"/>
      <name val="Tahoma"/>
      <family val="2"/>
    </font>
    <font>
      <u/>
      <sz val="10"/>
      <color indexed="12"/>
      <name val="Tahoma"/>
      <family val="2"/>
    </font>
    <font>
      <sz val="9"/>
      <color theme="0"/>
      <name val="Cambria"/>
      <family val="1"/>
    </font>
    <font>
      <b/>
      <sz val="8"/>
      <color indexed="44"/>
      <name val="Arial"/>
      <family val="2"/>
    </font>
    <font>
      <b/>
      <sz val="9"/>
      <color indexed="44"/>
      <name val="Arial"/>
      <family val="2"/>
    </font>
    <font>
      <b/>
      <sz val="16"/>
      <color indexed="44"/>
      <name val="Arial"/>
      <family val="2"/>
    </font>
    <font>
      <sz val="8"/>
      <color indexed="44"/>
      <name val="Arial"/>
      <family val="2"/>
    </font>
    <font>
      <b/>
      <i/>
      <sz val="8"/>
      <color indexed="44"/>
      <name val="Bodoni MT"/>
      <family val="1"/>
    </font>
    <font>
      <b/>
      <sz val="9"/>
      <color indexed="9"/>
      <name val="Arial"/>
      <family val="2"/>
    </font>
    <font>
      <b/>
      <sz val="8"/>
      <color theme="1" tint="0.34998626667073579"/>
      <name val="Arial"/>
      <family val="2"/>
    </font>
    <font>
      <b/>
      <i/>
      <sz val="8"/>
      <color theme="1" tint="0.34998626667073579"/>
      <name val="Bodoni MT"/>
      <family val="1"/>
    </font>
    <font>
      <sz val="8"/>
      <color theme="1" tint="0.34998626667073579"/>
      <name val="Arial"/>
      <family val="2"/>
    </font>
    <font>
      <b/>
      <sz val="8"/>
      <color theme="4"/>
      <name val="Arial"/>
      <family val="2"/>
    </font>
    <font>
      <b/>
      <sz val="9"/>
      <color theme="1" tint="0.34998626667073579"/>
      <name val="Arial"/>
      <family val="2"/>
    </font>
    <font>
      <b/>
      <sz val="8"/>
      <color indexed="9"/>
      <name val="Arial"/>
      <family val="2"/>
    </font>
    <font>
      <sz val="8"/>
      <color indexed="9"/>
      <name val="Arial"/>
      <family val="2"/>
    </font>
    <font>
      <sz val="8"/>
      <color theme="1" tint="0.34998626667073579"/>
      <name val="Arial"/>
      <family val="2"/>
    </font>
    <font>
      <b/>
      <sz val="8"/>
      <color theme="0"/>
      <name val="Arial"/>
      <family val="2"/>
    </font>
    <font>
      <sz val="10"/>
      <name val="Arial"/>
      <family val="2"/>
    </font>
    <font>
      <sz val="10"/>
      <color indexed="44"/>
      <name val="Calibri"/>
      <family val="2"/>
      <scheme val="minor"/>
    </font>
    <font>
      <sz val="10"/>
      <color theme="1" tint="0.34998626667073579"/>
      <name val="Calibri"/>
      <family val="2"/>
      <scheme val="minor"/>
    </font>
    <font>
      <b/>
      <sz val="9"/>
      <color theme="4" tint="-0.249977111117893"/>
      <name val="Arial"/>
      <family val="2"/>
    </font>
    <font>
      <b/>
      <sz val="11"/>
      <color theme="4" tint="-0.249977111117893"/>
      <name val="Arial"/>
      <family val="2"/>
    </font>
    <font>
      <b/>
      <sz val="11"/>
      <color theme="1" tint="0.34998626667073579"/>
      <name val="Arial"/>
      <family val="2"/>
    </font>
    <font>
      <sz val="12"/>
      <color theme="1" tint="0.34998626667073579"/>
      <name val="Arial"/>
      <family val="2"/>
    </font>
    <font>
      <b/>
      <sz val="12"/>
      <name val="Arial"/>
      <family val="2"/>
    </font>
    <font>
      <b/>
      <sz val="11"/>
      <color theme="4"/>
      <name val="Arial"/>
      <family val="2"/>
    </font>
    <font>
      <b/>
      <i/>
      <sz val="12"/>
      <color theme="4"/>
      <name val="Arial"/>
      <family val="2"/>
    </font>
    <font>
      <b/>
      <i/>
      <sz val="12"/>
      <color theme="4"/>
      <name val="Bodoni MT"/>
      <family val="1"/>
    </font>
    <font>
      <b/>
      <sz val="9"/>
      <color theme="0"/>
      <name val="Arial"/>
      <family val="2"/>
    </font>
    <font>
      <b/>
      <sz val="12"/>
      <color theme="4"/>
      <name val="Arial"/>
      <family val="2"/>
    </font>
    <font>
      <b/>
      <sz val="16"/>
      <color theme="1" tint="0.34998626667073579"/>
      <name val="Arial"/>
      <family val="2"/>
    </font>
    <font>
      <b/>
      <sz val="18"/>
      <color theme="1" tint="0.34998626667073579"/>
      <name val="Calibri"/>
      <family val="2"/>
      <scheme val="minor"/>
    </font>
    <font>
      <sz val="10"/>
      <color theme="1" tint="0.34998626667073579"/>
      <name val="Arial"/>
      <family val="2"/>
    </font>
    <font>
      <sz val="9"/>
      <color indexed="44"/>
      <name val="Arial"/>
      <family val="2"/>
    </font>
    <font>
      <sz val="10"/>
      <color theme="4" tint="-0.249977111117893"/>
      <name val="Tahoma"/>
      <family val="2"/>
    </font>
    <font>
      <sz val="9"/>
      <color theme="4" tint="-0.249977111117893"/>
      <name val="Arial"/>
      <family val="2"/>
    </font>
  </fonts>
  <fills count="7">
    <fill>
      <patternFill patternType="none"/>
    </fill>
    <fill>
      <patternFill patternType="gray125"/>
    </fill>
    <fill>
      <patternFill patternType="solid">
        <fgColor indexed="45"/>
        <bgColor indexed="64"/>
      </patternFill>
    </fill>
    <fill>
      <patternFill patternType="solid">
        <fgColor theme="0"/>
        <bgColor indexed="64"/>
      </patternFill>
    </fill>
    <fill>
      <patternFill patternType="solid">
        <fgColor theme="4"/>
        <bgColor indexed="64"/>
      </patternFill>
    </fill>
    <fill>
      <patternFill patternType="solid">
        <fgColor theme="0" tint="-4.9989318521683403E-2"/>
        <bgColor indexed="64"/>
      </patternFill>
    </fill>
    <fill>
      <patternFill patternType="solid">
        <fgColor theme="4" tint="-0.249977111117893"/>
        <bgColor indexed="64"/>
      </patternFill>
    </fill>
  </fills>
  <borders count="22">
    <border>
      <left/>
      <right/>
      <top/>
      <bottom/>
      <diagonal/>
    </border>
    <border>
      <left style="medium">
        <color theme="1" tint="0.34998626667073579"/>
      </left>
      <right/>
      <top style="medium">
        <color theme="1" tint="0.34998626667073579"/>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top/>
      <bottom/>
      <diagonal/>
    </border>
    <border>
      <left/>
      <right style="medium">
        <color theme="1" tint="0.34998626667073579"/>
      </right>
      <top/>
      <bottom/>
      <diagonal/>
    </border>
    <border>
      <left style="medium">
        <color theme="1" tint="0.34998626667073579"/>
      </left>
      <right/>
      <top/>
      <bottom style="medium">
        <color theme="1" tint="0.34998626667073579"/>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right/>
      <top/>
      <bottom style="dashed">
        <color theme="4"/>
      </bottom>
      <diagonal/>
    </border>
    <border>
      <left/>
      <right style="thin">
        <color indexed="64"/>
      </right>
      <top/>
      <bottom/>
      <diagonal/>
    </border>
    <border>
      <left/>
      <right/>
      <top/>
      <bottom style="thin">
        <color rgb="FF4487BE"/>
      </bottom>
      <diagonal/>
    </border>
    <border>
      <left style="thin">
        <color rgb="FF4487BE"/>
      </left>
      <right/>
      <top style="thin">
        <color rgb="FF4487BE"/>
      </top>
      <bottom style="thin">
        <color rgb="FF4487BE"/>
      </bottom>
      <diagonal/>
    </border>
    <border>
      <left/>
      <right/>
      <top style="thin">
        <color rgb="FF4487BE"/>
      </top>
      <bottom style="thin">
        <color rgb="FF4487BE"/>
      </bottom>
      <diagonal/>
    </border>
    <border>
      <left/>
      <right style="thin">
        <color rgb="FF4487BE"/>
      </right>
      <top style="thin">
        <color rgb="FF4487BE"/>
      </top>
      <bottom style="thin">
        <color rgb="FF4487BE"/>
      </bottom>
      <diagonal/>
    </border>
    <border>
      <left style="thin">
        <color rgb="FF4487BE"/>
      </left>
      <right/>
      <top style="thin">
        <color rgb="FF4487BE"/>
      </top>
      <bottom/>
      <diagonal/>
    </border>
    <border>
      <left/>
      <right/>
      <top style="thin">
        <color rgb="FF4487BE"/>
      </top>
      <bottom/>
      <diagonal/>
    </border>
    <border>
      <left/>
      <right style="thin">
        <color rgb="FF4487BE"/>
      </right>
      <top style="thin">
        <color rgb="FF4487BE"/>
      </top>
      <bottom/>
      <diagonal/>
    </border>
    <border>
      <left style="thin">
        <color rgb="FF4487BE"/>
      </left>
      <right/>
      <top/>
      <bottom/>
      <diagonal/>
    </border>
    <border>
      <left/>
      <right style="thin">
        <color rgb="FF4487BE"/>
      </right>
      <top/>
      <bottom/>
      <diagonal/>
    </border>
    <border>
      <left style="thin">
        <color rgb="FF4487BE"/>
      </left>
      <right/>
      <top/>
      <bottom style="thin">
        <color rgb="FF4487BE"/>
      </bottom>
      <diagonal/>
    </border>
    <border>
      <left/>
      <right style="thin">
        <color rgb="FF4487BE"/>
      </right>
      <top/>
      <bottom style="thin">
        <color rgb="FF4487BE"/>
      </bottom>
      <diagonal/>
    </border>
  </borders>
  <cellStyleXfs count="12">
    <xf numFmtId="0" fontId="0" fillId="0" borderId="0"/>
    <xf numFmtId="0" fontId="4" fillId="0" borderId="0" applyNumberFormat="0" applyFill="0" applyBorder="0" applyAlignment="0" applyProtection="0">
      <alignment vertical="top"/>
      <protection locked="0"/>
    </xf>
    <xf numFmtId="0" fontId="2" fillId="0" borderId="0"/>
    <xf numFmtId="0" fontId="13" fillId="0" borderId="0"/>
    <xf numFmtId="0" fontId="14" fillId="0" borderId="0"/>
    <xf numFmtId="0" fontId="15" fillId="0" borderId="0"/>
    <xf numFmtId="0" fontId="16" fillId="0" borderId="0" applyNumberFormat="0" applyFill="0" applyBorder="0" applyAlignment="0" applyProtection="0">
      <alignment vertical="top"/>
      <protection locked="0"/>
    </xf>
    <xf numFmtId="0" fontId="1" fillId="0" borderId="0"/>
    <xf numFmtId="0" fontId="2" fillId="0" borderId="0"/>
    <xf numFmtId="0" fontId="33" fillId="0" borderId="0"/>
    <xf numFmtId="0" fontId="2" fillId="0" borderId="0"/>
    <xf numFmtId="0" fontId="4" fillId="0" borderId="0" applyNumberFormat="0" applyFill="0" applyBorder="0" applyAlignment="0" applyProtection="0">
      <alignment vertical="top"/>
      <protection locked="0"/>
    </xf>
  </cellStyleXfs>
  <cellXfs count="147">
    <xf numFmtId="0" fontId="0" fillId="0" borderId="0" xfId="0"/>
    <xf numFmtId="0" fontId="13" fillId="0" borderId="0" xfId="3"/>
    <xf numFmtId="0" fontId="9" fillId="0" borderId="0" xfId="3" applyFont="1" applyAlignment="1">
      <alignment horizontal="center"/>
    </xf>
    <xf numFmtId="0" fontId="9" fillId="0" borderId="0" xfId="3" applyFont="1" applyFill="1"/>
    <xf numFmtId="0" fontId="10" fillId="0" borderId="0" xfId="3" applyFont="1" applyFill="1"/>
    <xf numFmtId="14" fontId="9" fillId="0" borderId="0" xfId="3" applyNumberFormat="1" applyFont="1" applyAlignment="1">
      <alignment horizontal="center" wrapText="1"/>
    </xf>
    <xf numFmtId="0" fontId="11" fillId="0" borderId="0" xfId="3" applyFont="1"/>
    <xf numFmtId="0" fontId="11" fillId="0" borderId="0" xfId="3" applyFont="1" applyBorder="1"/>
    <xf numFmtId="0" fontId="9" fillId="0" borderId="0" xfId="3" applyFont="1" applyAlignment="1">
      <alignment horizontal="center" wrapText="1"/>
    </xf>
    <xf numFmtId="0" fontId="9" fillId="0" borderId="0" xfId="3" applyFont="1" applyAlignment="1">
      <alignment horizontal="left"/>
    </xf>
    <xf numFmtId="0" fontId="9" fillId="0" borderId="0" xfId="3" applyFont="1" applyAlignment="1">
      <alignment horizontal="left" wrapText="1"/>
    </xf>
    <xf numFmtId="0" fontId="13" fillId="0" borderId="0" xfId="3"/>
    <xf numFmtId="0" fontId="13" fillId="3" borderId="0" xfId="3" applyFill="1"/>
    <xf numFmtId="0" fontId="6" fillId="3" borderId="0" xfId="3" applyFont="1" applyFill="1"/>
    <xf numFmtId="0" fontId="7" fillId="3" borderId="0" xfId="3" applyFont="1" applyFill="1"/>
    <xf numFmtId="0" fontId="8" fillId="3" borderId="0" xfId="3" applyFont="1" applyFill="1"/>
    <xf numFmtId="0" fontId="9" fillId="0" borderId="0" xfId="3" applyFont="1" applyAlignment="1">
      <alignment horizontal="center"/>
    </xf>
    <xf numFmtId="0" fontId="17" fillId="3" borderId="0" xfId="3" applyFont="1" applyFill="1"/>
    <xf numFmtId="0" fontId="12" fillId="3" borderId="0" xfId="3" applyFont="1" applyFill="1" applyBorder="1" applyAlignment="1">
      <alignment vertical="center"/>
    </xf>
    <xf numFmtId="0" fontId="12" fillId="4" borderId="0" xfId="3" applyFont="1" applyFill="1" applyBorder="1" applyAlignment="1">
      <alignment vertical="center"/>
    </xf>
    <xf numFmtId="0" fontId="20" fillId="3" borderId="0" xfId="3" applyFont="1" applyFill="1" applyBorder="1" applyAlignment="1">
      <alignment vertical="center"/>
    </xf>
    <xf numFmtId="0" fontId="9" fillId="4" borderId="0" xfId="3" applyFont="1" applyFill="1" applyAlignment="1">
      <alignment horizontal="left"/>
    </xf>
    <xf numFmtId="0" fontId="9" fillId="4" borderId="0" xfId="3" applyFont="1" applyFill="1" applyAlignment="1">
      <alignment horizontal="center"/>
    </xf>
    <xf numFmtId="0" fontId="21" fillId="0" borderId="0" xfId="0" applyFont="1" applyBorder="1" applyAlignment="1">
      <alignment horizontal="left" vertical="center" wrapText="1" indent="1"/>
    </xf>
    <xf numFmtId="0" fontId="21" fillId="3" borderId="0" xfId="0" applyFont="1" applyFill="1" applyBorder="1" applyAlignment="1">
      <alignment horizontal="left" vertical="center" wrapText="1" indent="1"/>
    </xf>
    <xf numFmtId="0" fontId="21" fillId="0" borderId="0" xfId="0" applyFont="1" applyAlignment="1">
      <alignment horizontal="center"/>
    </xf>
    <xf numFmtId="0" fontId="21" fillId="0" borderId="0" xfId="0" applyFont="1"/>
    <xf numFmtId="0" fontId="21" fillId="0" borderId="0" xfId="0" applyFont="1" applyAlignment="1"/>
    <xf numFmtId="0" fontId="29" fillId="2" borderId="1" xfId="0" applyFont="1" applyFill="1" applyBorder="1" applyAlignment="1"/>
    <xf numFmtId="0" fontId="30" fillId="2" borderId="2" xfId="0" applyFont="1" applyFill="1" applyBorder="1" applyAlignment="1">
      <alignment horizontal="center"/>
    </xf>
    <xf numFmtId="0" fontId="30" fillId="2" borderId="3" xfId="0" applyFont="1" applyFill="1" applyBorder="1" applyAlignment="1">
      <alignment horizontal="center"/>
    </xf>
    <xf numFmtId="0" fontId="18" fillId="0" borderId="4" xfId="0" applyFont="1" applyBorder="1" applyAlignment="1"/>
    <xf numFmtId="0" fontId="18" fillId="0" borderId="0" xfId="0" applyFont="1" applyBorder="1" applyAlignment="1">
      <alignment horizontal="center"/>
    </xf>
    <xf numFmtId="0" fontId="18" fillId="0" borderId="5" xfId="0" applyFont="1" applyBorder="1" applyAlignment="1">
      <alignment horizontal="center"/>
    </xf>
    <xf numFmtId="0" fontId="21" fillId="0" borderId="0" xfId="4" applyFont="1" applyBorder="1" applyAlignment="1">
      <alignment horizontal="center"/>
    </xf>
    <xf numFmtId="0" fontId="21" fillId="0" borderId="0" xfId="3" applyNumberFormat="1" applyFont="1" applyAlignment="1">
      <alignment horizontal="center"/>
    </xf>
    <xf numFmtId="17" fontId="21" fillId="0" borderId="4" xfId="0" applyNumberFormat="1" applyFont="1" applyBorder="1" applyAlignment="1"/>
    <xf numFmtId="0" fontId="13" fillId="0" borderId="0" xfId="3" applyAlignment="1">
      <alignment horizontal="center" vertical="center"/>
    </xf>
    <xf numFmtId="0" fontId="9" fillId="0" borderId="0" xfId="3" applyFont="1" applyAlignment="1">
      <alignment horizontal="center" vertical="center"/>
    </xf>
    <xf numFmtId="0" fontId="9" fillId="4" borderId="0" xfId="3" applyFont="1" applyFill="1" applyBorder="1" applyAlignment="1">
      <alignment horizontal="center" vertical="center"/>
    </xf>
    <xf numFmtId="0" fontId="9" fillId="4" borderId="0" xfId="3" applyFont="1" applyFill="1" applyAlignment="1">
      <alignment horizontal="center" vertical="center"/>
    </xf>
    <xf numFmtId="0" fontId="9" fillId="3" borderId="0" xfId="3" applyFont="1" applyFill="1" applyAlignment="1">
      <alignment horizontal="center" vertical="center"/>
    </xf>
    <xf numFmtId="0" fontId="13" fillId="0" borderId="0" xfId="3" applyAlignment="1">
      <alignment horizontal="left"/>
    </xf>
    <xf numFmtId="0" fontId="9" fillId="3" borderId="0" xfId="3" applyFont="1" applyFill="1" applyAlignment="1">
      <alignment horizontal="left"/>
    </xf>
    <xf numFmtId="0" fontId="20" fillId="3" borderId="0" xfId="3" applyFont="1" applyFill="1" applyBorder="1" applyAlignment="1">
      <alignment horizontal="left" vertical="center"/>
    </xf>
    <xf numFmtId="0" fontId="20" fillId="4" borderId="0" xfId="3" applyFont="1" applyFill="1" applyBorder="1" applyAlignment="1">
      <alignment horizontal="left" vertical="center"/>
    </xf>
    <xf numFmtId="0" fontId="21" fillId="4" borderId="3" xfId="0" applyFont="1" applyFill="1" applyBorder="1" applyAlignment="1">
      <alignment horizontal="center"/>
    </xf>
    <xf numFmtId="0" fontId="32" fillId="4" borderId="1" xfId="0" applyFont="1" applyFill="1" applyBorder="1" applyAlignment="1">
      <alignment vertical="center"/>
    </xf>
    <xf numFmtId="0" fontId="18" fillId="5" borderId="4" xfId="0" applyFont="1" applyFill="1" applyBorder="1" applyAlignment="1">
      <alignment horizontal="left"/>
    </xf>
    <xf numFmtId="0" fontId="18" fillId="5" borderId="0" xfId="0" applyFont="1" applyFill="1" applyBorder="1" applyAlignment="1">
      <alignment horizontal="left"/>
    </xf>
    <xf numFmtId="1" fontId="21" fillId="0" borderId="5" xfId="4" applyNumberFormat="1" applyFont="1" applyBorder="1" applyAlignment="1">
      <alignment horizontal="center"/>
    </xf>
    <xf numFmtId="0" fontId="21" fillId="0" borderId="6" xfId="0" applyFont="1" applyBorder="1" applyAlignment="1"/>
    <xf numFmtId="0" fontId="21" fillId="0" borderId="7" xfId="0" applyFont="1" applyBorder="1" applyAlignment="1">
      <alignment horizontal="center"/>
    </xf>
    <xf numFmtId="0" fontId="21" fillId="0" borderId="8" xfId="0" applyFont="1" applyBorder="1" applyAlignment="1">
      <alignment horizontal="center"/>
    </xf>
    <xf numFmtId="0" fontId="24" fillId="5" borderId="4" xfId="0" applyFont="1" applyFill="1" applyBorder="1" applyAlignment="1"/>
    <xf numFmtId="0" fontId="24" fillId="5" borderId="5" xfId="0" applyFont="1" applyFill="1" applyBorder="1" applyAlignment="1">
      <alignment horizontal="center"/>
    </xf>
    <xf numFmtId="0" fontId="21" fillId="0" borderId="4" xfId="0" applyFont="1" applyFill="1" applyBorder="1" applyAlignment="1"/>
    <xf numFmtId="0" fontId="21" fillId="0" borderId="5" xfId="0" applyFont="1" applyFill="1" applyBorder="1" applyAlignment="1">
      <alignment horizontal="center"/>
    </xf>
    <xf numFmtId="0" fontId="21" fillId="0" borderId="6" xfId="0" applyFont="1" applyFill="1" applyBorder="1" applyAlignment="1"/>
    <xf numFmtId="0" fontId="21" fillId="0" borderId="8" xfId="0" applyFont="1" applyFill="1" applyBorder="1" applyAlignment="1">
      <alignment horizontal="center"/>
    </xf>
    <xf numFmtId="0" fontId="2" fillId="6" borderId="0" xfId="2" applyFill="1" applyBorder="1"/>
    <xf numFmtId="0" fontId="2" fillId="4" borderId="0" xfId="2" applyFill="1" applyBorder="1"/>
    <xf numFmtId="0" fontId="35" fillId="3" borderId="0" xfId="2" applyFont="1" applyFill="1" applyBorder="1"/>
    <xf numFmtId="0" fontId="2" fillId="3" borderId="0" xfId="2" applyFill="1" applyBorder="1"/>
    <xf numFmtId="0" fontId="2" fillId="3" borderId="0" xfId="2" applyFill="1" applyBorder="1" applyAlignment="1">
      <alignment vertical="center"/>
    </xf>
    <xf numFmtId="0" fontId="34" fillId="3" borderId="0" xfId="2" applyFont="1" applyFill="1" applyBorder="1"/>
    <xf numFmtId="0" fontId="37" fillId="3" borderId="0" xfId="2" applyFont="1" applyFill="1" applyBorder="1" applyAlignment="1">
      <alignment vertical="center"/>
    </xf>
    <xf numFmtId="0" fontId="38" fillId="3" borderId="0" xfId="2" applyFont="1" applyFill="1" applyBorder="1" applyAlignment="1"/>
    <xf numFmtId="0" fontId="7" fillId="3" borderId="0" xfId="2" applyFont="1" applyFill="1" applyBorder="1" applyAlignment="1">
      <alignment vertical="center"/>
    </xf>
    <xf numFmtId="0" fontId="36" fillId="3" borderId="9" xfId="2" applyFont="1" applyFill="1" applyBorder="1" applyAlignment="1">
      <alignment horizontal="right" vertical="center"/>
    </xf>
    <xf numFmtId="0" fontId="0" fillId="3" borderId="0" xfId="0" applyFill="1"/>
    <xf numFmtId="0" fontId="18" fillId="3" borderId="0" xfId="1" applyFont="1" applyFill="1" applyBorder="1" applyAlignment="1" applyProtection="1">
      <alignment horizontal="left" indent="2"/>
    </xf>
    <xf numFmtId="0" fontId="24" fillId="3" borderId="0" xfId="1" applyFont="1" applyFill="1" applyBorder="1" applyAlignment="1" applyProtection="1">
      <alignment horizontal="left" indent="2"/>
    </xf>
    <xf numFmtId="0" fontId="24" fillId="3" borderId="0" xfId="1" applyFont="1" applyFill="1" applyBorder="1" applyAlignment="1" applyProtection="1">
      <alignment horizontal="left"/>
    </xf>
    <xf numFmtId="0" fontId="36" fillId="3" borderId="9" xfId="2" applyFont="1" applyFill="1" applyBorder="1" applyAlignment="1">
      <alignment horizontal="left" vertical="center"/>
    </xf>
    <xf numFmtId="0" fontId="37" fillId="3" borderId="9" xfId="2" applyFont="1" applyFill="1" applyBorder="1" applyAlignment="1">
      <alignment horizontal="left" vertical="center"/>
    </xf>
    <xf numFmtId="0" fontId="40" fillId="3" borderId="0" xfId="2" applyFont="1" applyFill="1" applyBorder="1"/>
    <xf numFmtId="0" fontId="41" fillId="3" borderId="9" xfId="2" applyFont="1" applyFill="1" applyBorder="1" applyAlignment="1">
      <alignment horizontal="left" vertical="center"/>
    </xf>
    <xf numFmtId="0" fontId="44" fillId="4" borderId="0" xfId="1" applyFont="1" applyFill="1" applyBorder="1" applyAlignment="1" applyProtection="1">
      <alignment horizontal="left" vertical="center" indent="1"/>
    </xf>
    <xf numFmtId="0" fontId="27" fillId="3" borderId="0" xfId="1" applyFont="1" applyFill="1" applyBorder="1" applyAlignment="1" applyProtection="1">
      <alignment horizontal="left" vertical="center" indent="1"/>
    </xf>
    <xf numFmtId="0" fontId="26" fillId="3" borderId="0" xfId="1" applyFont="1" applyFill="1" applyBorder="1" applyAlignment="1" applyProtection="1">
      <alignment horizontal="left" vertical="center" indent="1"/>
    </xf>
    <xf numFmtId="0" fontId="27" fillId="0" borderId="0" xfId="1" applyFont="1" applyBorder="1" applyAlignment="1" applyProtection="1">
      <alignment horizontal="left" vertical="center" indent="1"/>
    </xf>
    <xf numFmtId="0" fontId="27" fillId="0" borderId="0" xfId="0" applyFont="1" applyBorder="1" applyAlignment="1">
      <alignment horizontal="left" vertical="center" indent="1"/>
    </xf>
    <xf numFmtId="0" fontId="27" fillId="3" borderId="0" xfId="0" applyFont="1" applyFill="1" applyBorder="1" applyAlignment="1">
      <alignment horizontal="left" vertical="center" indent="1"/>
    </xf>
    <xf numFmtId="0" fontId="9" fillId="0" borderId="0" xfId="3" applyFont="1" applyAlignment="1">
      <alignment horizontal="left" vertical="center" wrapText="1"/>
    </xf>
    <xf numFmtId="0" fontId="41" fillId="3" borderId="0" xfId="2" applyFont="1" applyFill="1" applyBorder="1" applyAlignment="1">
      <alignment vertical="center"/>
    </xf>
    <xf numFmtId="0" fontId="26" fillId="3" borderId="0" xfId="0" applyFont="1" applyFill="1" applyBorder="1" applyAlignment="1">
      <alignment horizontal="left" vertical="center" wrapText="1" indent="1"/>
    </xf>
    <xf numFmtId="49" fontId="23" fillId="2" borderId="0" xfId="3" applyNumberFormat="1" applyFont="1" applyFill="1" applyBorder="1" applyAlignment="1">
      <alignment horizontal="left" vertical="center" indent="1"/>
    </xf>
    <xf numFmtId="49" fontId="27" fillId="3" borderId="0" xfId="1" applyNumberFormat="1" applyFont="1" applyFill="1" applyBorder="1" applyAlignment="1" applyProtection="1">
      <alignment horizontal="left" vertical="center" indent="1"/>
    </xf>
    <xf numFmtId="49" fontId="27" fillId="0" borderId="0" xfId="1" applyNumberFormat="1" applyFont="1" applyBorder="1" applyAlignment="1" applyProtection="1">
      <alignment horizontal="left" vertical="center" indent="1"/>
    </xf>
    <xf numFmtId="49" fontId="21" fillId="3" borderId="0" xfId="0" applyNumberFormat="1" applyFont="1" applyFill="1" applyBorder="1" applyAlignment="1">
      <alignment horizontal="left" vertical="center" indent="1"/>
    </xf>
    <xf numFmtId="49" fontId="26" fillId="3" borderId="0" xfId="3" applyNumberFormat="1" applyFont="1" applyFill="1" applyBorder="1" applyAlignment="1">
      <alignment horizontal="left" vertical="center" indent="1"/>
    </xf>
    <xf numFmtId="0" fontId="26" fillId="3" borderId="0" xfId="1" applyFont="1" applyFill="1" applyBorder="1" applyAlignment="1" applyProtection="1">
      <alignment horizontal="center" vertical="center"/>
    </xf>
    <xf numFmtId="0" fontId="21" fillId="0" borderId="0" xfId="0" applyFont="1" applyFill="1" applyBorder="1" applyAlignment="1"/>
    <xf numFmtId="0" fontId="21" fillId="0" borderId="0" xfId="0" applyFont="1" applyFill="1" applyBorder="1" applyAlignment="1">
      <alignment horizontal="center"/>
    </xf>
    <xf numFmtId="0" fontId="21" fillId="0" borderId="0" xfId="0" applyFont="1" applyBorder="1" applyAlignment="1">
      <alignment horizontal="center"/>
    </xf>
    <xf numFmtId="0" fontId="18" fillId="0" borderId="0" xfId="0" applyFont="1" applyFill="1" applyBorder="1" applyAlignment="1">
      <alignment horizontal="center"/>
    </xf>
    <xf numFmtId="1" fontId="21" fillId="0" borderId="0" xfId="4" applyNumberFormat="1" applyFont="1" applyFill="1" applyBorder="1" applyAlignment="1">
      <alignment horizontal="center"/>
    </xf>
    <xf numFmtId="0" fontId="30" fillId="0" borderId="0" xfId="0" applyFont="1" applyFill="1" applyBorder="1" applyAlignment="1">
      <alignment horizontal="center"/>
    </xf>
    <xf numFmtId="0" fontId="18" fillId="5" borderId="5" xfId="0" applyFont="1" applyFill="1" applyBorder="1" applyAlignment="1">
      <alignment horizontal="left"/>
    </xf>
    <xf numFmtId="49" fontId="26" fillId="3" borderId="0" xfId="0" applyNumberFormat="1" applyFont="1" applyFill="1" applyBorder="1" applyAlignment="1">
      <alignment horizontal="left" vertical="center" indent="1"/>
    </xf>
    <xf numFmtId="49" fontId="31" fillId="3" borderId="0" xfId="3" applyNumberFormat="1" applyFont="1" applyFill="1" applyBorder="1" applyAlignment="1">
      <alignment horizontal="left" vertical="center" indent="1"/>
    </xf>
    <xf numFmtId="0" fontId="23" fillId="4" borderId="0" xfId="3" applyFont="1" applyFill="1" applyBorder="1" applyAlignment="1">
      <alignment horizontal="left" vertical="center" indent="1"/>
    </xf>
    <xf numFmtId="0" fontId="23" fillId="4" borderId="0" xfId="3" applyFont="1" applyFill="1" applyBorder="1" applyAlignment="1">
      <alignment horizontal="left" vertical="center" wrapText="1" indent="1"/>
    </xf>
    <xf numFmtId="0" fontId="46" fillId="0" borderId="0" xfId="0" applyFont="1" applyAlignment="1">
      <alignment horizontal="left"/>
    </xf>
    <xf numFmtId="0" fontId="47" fillId="4" borderId="0" xfId="0" applyFont="1" applyFill="1" applyAlignment="1">
      <alignment horizontal="left"/>
    </xf>
    <xf numFmtId="0" fontId="0" fillId="4" borderId="0" xfId="0" applyFill="1"/>
    <xf numFmtId="0" fontId="48" fillId="3" borderId="0" xfId="0" applyFont="1" applyFill="1"/>
    <xf numFmtId="0" fontId="27" fillId="4" borderId="0" xfId="1" applyFont="1" applyFill="1" applyBorder="1" applyAlignment="1" applyProtection="1">
      <alignment horizontal="left" vertical="center" indent="1"/>
    </xf>
    <xf numFmtId="0" fontId="27" fillId="3" borderId="0" xfId="1" applyFont="1" applyFill="1" applyAlignment="1" applyProtection="1">
      <alignment horizontal="left" vertical="center" indent="1"/>
    </xf>
    <xf numFmtId="0" fontId="21" fillId="3" borderId="0" xfId="3" applyFont="1" applyFill="1" applyAlignment="1">
      <alignment horizontal="left" vertical="center" wrapText="1" indent="1"/>
    </xf>
    <xf numFmtId="0" fontId="26" fillId="3" borderId="0" xfId="1" applyFont="1" applyFill="1" applyBorder="1" applyAlignment="1" applyProtection="1">
      <alignment horizontal="left" vertical="center" wrapText="1" indent="1"/>
    </xf>
    <xf numFmtId="14" fontId="21" fillId="3" borderId="0" xfId="3" applyNumberFormat="1" applyFont="1" applyFill="1" applyAlignment="1">
      <alignment horizontal="left" vertical="center" wrapText="1" indent="1"/>
    </xf>
    <xf numFmtId="0" fontId="27" fillId="3" borderId="0" xfId="1" applyFont="1" applyFill="1" applyAlignment="1" applyProtection="1">
      <alignment horizontal="left" vertical="center"/>
    </xf>
    <xf numFmtId="0" fontId="21" fillId="3" borderId="0" xfId="0" applyFont="1" applyFill="1" applyAlignment="1">
      <alignment horizontal="left" vertical="center"/>
    </xf>
    <xf numFmtId="0" fontId="21" fillId="3" borderId="0" xfId="0" applyFont="1" applyFill="1" applyAlignment="1">
      <alignment horizontal="left" vertical="center" wrapText="1" indent="1"/>
    </xf>
    <xf numFmtId="0" fontId="21" fillId="3" borderId="0" xfId="0" applyFont="1" applyFill="1" applyBorder="1" applyAlignment="1">
      <alignment horizontal="left" vertical="center"/>
    </xf>
    <xf numFmtId="0" fontId="21" fillId="3" borderId="10" xfId="0" applyFont="1" applyFill="1" applyBorder="1" applyAlignment="1">
      <alignment horizontal="left" vertical="center" wrapText="1" indent="1"/>
    </xf>
    <xf numFmtId="0" fontId="21" fillId="3" borderId="11" xfId="0" applyFont="1" applyFill="1" applyBorder="1" applyAlignment="1">
      <alignment horizontal="left" vertical="center"/>
    </xf>
    <xf numFmtId="0" fontId="21" fillId="3" borderId="11" xfId="0" applyFont="1" applyFill="1" applyBorder="1" applyAlignment="1">
      <alignment horizontal="left" vertical="center" wrapText="1" indent="1"/>
    </xf>
    <xf numFmtId="0" fontId="27" fillId="3" borderId="12" xfId="1" applyFont="1" applyFill="1" applyBorder="1" applyAlignment="1" applyProtection="1">
      <alignment horizontal="left" vertical="center"/>
    </xf>
    <xf numFmtId="0" fontId="21" fillId="3" borderId="13" xfId="0" applyFont="1" applyFill="1" applyBorder="1" applyAlignment="1">
      <alignment horizontal="left" vertical="center"/>
    </xf>
    <xf numFmtId="0" fontId="21" fillId="3" borderId="13" xfId="0" applyFont="1" applyFill="1" applyBorder="1" applyAlignment="1">
      <alignment horizontal="left" vertical="center" wrapText="1" indent="1"/>
    </xf>
    <xf numFmtId="0" fontId="21" fillId="3" borderId="14" xfId="0" applyFont="1" applyFill="1" applyBorder="1" applyAlignment="1">
      <alignment horizontal="left" vertical="center" wrapText="1" indent="1"/>
    </xf>
    <xf numFmtId="0" fontId="27" fillId="3" borderId="15" xfId="1" applyFont="1" applyFill="1" applyBorder="1" applyAlignment="1" applyProtection="1">
      <alignment horizontal="left" vertical="center"/>
    </xf>
    <xf numFmtId="0" fontId="21" fillId="3" borderId="16" xfId="0" applyFont="1" applyFill="1" applyBorder="1" applyAlignment="1">
      <alignment horizontal="left" vertical="center"/>
    </xf>
    <xf numFmtId="0" fontId="21" fillId="3" borderId="16" xfId="0" applyFont="1" applyFill="1" applyBorder="1" applyAlignment="1">
      <alignment horizontal="left" vertical="center" wrapText="1" indent="1"/>
    </xf>
    <xf numFmtId="0" fontId="21" fillId="3" borderId="17" xfId="0" applyFont="1" applyFill="1" applyBorder="1" applyAlignment="1">
      <alignment horizontal="left" vertical="center" wrapText="1" indent="1"/>
    </xf>
    <xf numFmtId="0" fontId="27" fillId="3" borderId="18" xfId="1" applyFont="1" applyFill="1" applyBorder="1" applyAlignment="1" applyProtection="1">
      <alignment horizontal="left" vertical="center"/>
    </xf>
    <xf numFmtId="0" fontId="21" fillId="3" borderId="19" xfId="0" applyFont="1" applyFill="1" applyBorder="1" applyAlignment="1">
      <alignment horizontal="left" vertical="center" wrapText="1" indent="1"/>
    </xf>
    <xf numFmtId="0" fontId="27" fillId="3" borderId="20" xfId="1" applyFont="1" applyFill="1" applyBorder="1" applyAlignment="1" applyProtection="1">
      <alignment horizontal="left" vertical="center"/>
    </xf>
    <xf numFmtId="0" fontId="21" fillId="3" borderId="21" xfId="0" applyFont="1" applyFill="1" applyBorder="1" applyAlignment="1">
      <alignment horizontal="left" vertical="center" wrapText="1" indent="1"/>
    </xf>
    <xf numFmtId="1" fontId="26" fillId="3" borderId="0" xfId="1" applyNumberFormat="1" applyFont="1" applyFill="1" applyBorder="1" applyAlignment="1" applyProtection="1">
      <alignment horizontal="left" vertical="center" indent="1"/>
    </xf>
    <xf numFmtId="1" fontId="21" fillId="3" borderId="0" xfId="3" applyNumberFormat="1" applyFont="1" applyFill="1" applyAlignment="1">
      <alignment horizontal="left" vertical="center" indent="1"/>
    </xf>
    <xf numFmtId="1" fontId="21" fillId="3" borderId="0" xfId="3" applyNumberFormat="1" applyFont="1" applyFill="1" applyAlignment="1">
      <alignment horizontal="left" vertical="center"/>
    </xf>
    <xf numFmtId="0" fontId="26" fillId="3" borderId="0" xfId="1" applyNumberFormat="1" applyFont="1" applyFill="1" applyBorder="1" applyAlignment="1" applyProtection="1">
      <alignment horizontal="left" vertical="center" indent="1"/>
    </xf>
    <xf numFmtId="0" fontId="21" fillId="3" borderId="0" xfId="3" applyNumberFormat="1" applyFont="1" applyFill="1" applyAlignment="1">
      <alignment horizontal="left" vertical="center" indent="1"/>
    </xf>
    <xf numFmtId="0" fontId="21" fillId="3" borderId="0" xfId="3" applyNumberFormat="1" applyFont="1" applyFill="1" applyAlignment="1">
      <alignment horizontal="left" vertical="center"/>
    </xf>
    <xf numFmtId="0" fontId="7" fillId="3" borderId="0" xfId="2" applyFont="1" applyFill="1" applyBorder="1" applyAlignment="1">
      <alignment vertical="center"/>
    </xf>
    <xf numFmtId="0" fontId="50" fillId="0" borderId="0" xfId="1" applyFont="1" applyAlignment="1" applyProtection="1"/>
    <xf numFmtId="0" fontId="51" fillId="0" borderId="0" xfId="0" applyFont="1"/>
    <xf numFmtId="0" fontId="19" fillId="3" borderId="0" xfId="3" applyFont="1" applyFill="1" applyBorder="1" applyAlignment="1">
      <alignment horizontal="right" vertical="top" wrapText="1" indent="1"/>
    </xf>
    <xf numFmtId="0" fontId="12" fillId="3" borderId="0" xfId="3" applyFont="1" applyFill="1" applyBorder="1" applyAlignment="1">
      <alignment horizontal="right" vertical="top" indent="1"/>
    </xf>
    <xf numFmtId="0" fontId="24" fillId="0" borderId="0" xfId="3" applyFont="1" applyAlignment="1">
      <alignment horizontal="right" vertical="top" wrapText="1" indent="1"/>
    </xf>
    <xf numFmtId="0" fontId="9" fillId="0" borderId="0" xfId="3" applyFont="1" applyAlignment="1">
      <alignment horizontal="right" vertical="top" indent="1"/>
    </xf>
    <xf numFmtId="0" fontId="12" fillId="3" borderId="0" xfId="3" applyFont="1" applyFill="1" applyAlignment="1">
      <alignment horizontal="left" vertical="center"/>
    </xf>
    <xf numFmtId="0" fontId="45" fillId="0" borderId="0" xfId="3" applyFont="1" applyFill="1" applyBorder="1" applyAlignment="1">
      <alignment horizontal="left" vertical="center"/>
    </xf>
  </cellXfs>
  <cellStyles count="12">
    <cellStyle name="Hyperlink" xfId="1" builtinId="8"/>
    <cellStyle name="Hyperlink 2" xfId="6"/>
    <cellStyle name="Hyperlink 2 2" xfId="11"/>
    <cellStyle name="Normal" xfId="0" builtinId="0"/>
    <cellStyle name="Normal 2" xfId="5"/>
    <cellStyle name="Normal 2 2" xfId="8"/>
    <cellStyle name="Normal 3" xfId="9"/>
    <cellStyle name="Normal 4" xfId="10"/>
    <cellStyle name="Normal 5" xfId="7"/>
    <cellStyle name="Normal_Copy of Managed_Services_Template (2) 2" xfId="4"/>
    <cellStyle name="Normal_Copy of Prudential Managed Services Report_05-23-08" xfId="2"/>
    <cellStyle name="Normal_LifeScan Monthly Report - 200804 (4)" xfId="3"/>
  </cellStyles>
  <dxfs count="137">
    <dxf>
      <font>
        <b val="0"/>
        <i val="0"/>
        <strike val="0"/>
        <condense val="0"/>
        <extend val="0"/>
        <outline val="0"/>
        <shadow val="0"/>
        <u val="none"/>
        <vertAlign val="baseline"/>
        <sz val="8"/>
        <color indexed="44"/>
        <name val="Arial"/>
        <scheme val="none"/>
      </font>
      <fill>
        <patternFill patternType="solid">
          <fgColor indexed="64"/>
          <bgColor theme="0"/>
        </patternFill>
      </fill>
      <alignment horizontal="left" vertical="center" textRotation="0" wrapText="1" indent="1" relativeIndent="255" justifyLastLine="0" shrinkToFit="0" readingOrder="0"/>
    </dxf>
    <dxf>
      <font>
        <b/>
        <i val="0"/>
        <strike val="0"/>
        <condense val="0"/>
        <extend val="0"/>
        <outline val="0"/>
        <shadow val="0"/>
        <u val="none"/>
        <vertAlign val="baseline"/>
        <sz val="8"/>
        <color theme="4"/>
        <name val="Arial"/>
        <scheme val="none"/>
      </font>
      <fill>
        <patternFill patternType="solid">
          <fgColor indexed="64"/>
          <bgColor theme="0"/>
        </patternFill>
      </fill>
      <alignment horizontal="left" vertical="center" textRotation="0" wrapText="0" indent="1" relativeIndent="255" justifyLastLine="0" shrinkToFit="0" readingOrder="0"/>
      <protection locked="1" hidden="0"/>
    </dxf>
    <dxf>
      <font>
        <b val="0"/>
        <i val="0"/>
        <strike val="0"/>
        <condense val="0"/>
        <extend val="0"/>
        <outline val="0"/>
        <shadow val="0"/>
        <u val="none"/>
        <vertAlign val="baseline"/>
        <sz val="8"/>
        <color rgb="FF5C5C5C"/>
        <name val="Arial"/>
        <scheme val="none"/>
      </font>
      <fill>
        <patternFill patternType="solid">
          <fgColor indexed="64"/>
          <bgColor theme="0"/>
        </patternFill>
      </fill>
      <alignment horizontal="left" vertical="center" textRotation="0" wrapText="1" indent="1" relativeIndent="255" justifyLastLine="0" shrinkToFit="0" readingOrder="0"/>
    </dxf>
    <dxf>
      <font>
        <b/>
        <i val="0"/>
        <strike val="0"/>
        <condense val="0"/>
        <extend val="0"/>
        <outline val="0"/>
        <shadow val="0"/>
        <u val="none"/>
        <vertAlign val="baseline"/>
        <sz val="9"/>
        <color indexed="9"/>
        <name val="Arial"/>
        <scheme val="none"/>
      </font>
      <fill>
        <patternFill patternType="solid">
          <fgColor indexed="64"/>
          <bgColor theme="4"/>
        </patternFill>
      </fill>
      <alignment horizontal="left" vertical="center" textRotation="0" wrapText="1" indent="1" relativeIndent="255" justifyLastLine="0" shrinkToFit="0" readingOrder="0"/>
      <border diagonalUp="0" diagonalDown="0" outline="0">
        <left/>
        <right/>
        <top/>
        <bottom/>
      </border>
    </dxf>
    <dxf>
      <font>
        <b val="0"/>
        <i val="0"/>
        <strike val="0"/>
        <condense val="0"/>
        <extend val="0"/>
        <outline val="0"/>
        <shadow val="0"/>
        <u val="none"/>
        <vertAlign val="baseline"/>
        <sz val="8"/>
        <color indexed="44"/>
        <name val="Arial"/>
        <scheme val="none"/>
      </font>
      <alignment horizontal="left" vertical="center" textRotation="0" wrapText="1" indent="0" relativeIndent="1" justifyLastLine="0" shrinkToFit="0" readingOrder="0"/>
    </dxf>
    <dxf>
      <font>
        <b/>
        <i val="0"/>
        <strike val="0"/>
        <condense val="0"/>
        <extend val="0"/>
        <outline val="0"/>
        <shadow val="0"/>
        <u val="none"/>
        <vertAlign val="baseline"/>
        <sz val="8"/>
        <color theme="4"/>
        <name val="Arial"/>
        <scheme val="none"/>
      </font>
      <alignment horizontal="left" vertical="center" textRotation="0" wrapText="0" indent="1" relativeIndent="255" justifyLastLine="0" shrinkToFit="0" readingOrder="0"/>
      <protection locked="1" hidden="0"/>
    </dxf>
    <dxf>
      <font>
        <b val="0"/>
        <i val="0"/>
        <strike val="0"/>
        <condense val="0"/>
        <extend val="0"/>
        <outline val="0"/>
        <shadow val="0"/>
        <u val="none"/>
        <vertAlign val="baseline"/>
        <sz val="8"/>
        <color rgb="FF5C5C5C"/>
        <name val="Arial"/>
        <scheme val="none"/>
      </font>
      <alignment horizontal="center" vertical="center" textRotation="0" wrapText="1" indent="0" relativeIndent="255" justifyLastLine="0" shrinkToFit="0" readingOrder="0"/>
    </dxf>
    <dxf>
      <font>
        <b/>
        <i val="0"/>
        <strike val="0"/>
        <condense val="0"/>
        <extend val="0"/>
        <outline val="0"/>
        <shadow val="0"/>
        <u val="none"/>
        <vertAlign val="baseline"/>
        <sz val="9"/>
        <color indexed="9"/>
        <name val="Arial"/>
        <scheme val="none"/>
      </font>
      <fill>
        <patternFill patternType="solid">
          <fgColor indexed="64"/>
          <bgColor theme="4"/>
        </patternFill>
      </fill>
      <alignment horizontal="left" vertical="center" textRotation="0" wrapText="1" indent="1" relativeIndent="255" justifyLastLine="0" shrinkToFit="0" readingOrder="0"/>
      <border diagonalUp="0" diagonalDown="0" outline="0">
        <left/>
        <right/>
        <top/>
        <bottom/>
      </border>
    </dxf>
    <dxf>
      <fill>
        <patternFill>
          <bgColor indexed="22"/>
        </patternFill>
      </fill>
    </dxf>
    <dxf>
      <fill>
        <patternFill>
          <bgColor indexed="22"/>
        </patternFill>
      </fill>
    </dxf>
    <dxf>
      <fill>
        <patternFill>
          <bgColor indexed="22"/>
        </patternFill>
      </fill>
    </dxf>
    <dxf>
      <fill>
        <patternFill>
          <bgColor theme="0" tint="-4.9989318521683403E-2"/>
        </patternFill>
      </fill>
    </dxf>
    <dxf>
      <fill>
        <patternFill>
          <bgColor indexed="22"/>
        </patternFill>
      </fill>
    </dxf>
    <dxf>
      <fill>
        <patternFill>
          <bgColor indexed="22"/>
        </patternFill>
      </fill>
    </dxf>
    <dxf>
      <fill>
        <patternFill>
          <bgColor indexed="22"/>
        </patternFill>
      </fill>
    </dxf>
    <dxf>
      <font>
        <b val="0"/>
        <i val="0"/>
        <strike val="0"/>
        <condense val="0"/>
        <extend val="0"/>
        <outline val="0"/>
        <shadow val="0"/>
        <u val="none"/>
        <vertAlign val="baseline"/>
        <sz val="8"/>
        <color theme="1" tint="0.34998626667073579"/>
        <name val="Arial"/>
        <scheme val="none"/>
      </font>
      <fill>
        <patternFill patternType="solid">
          <fgColor indexed="64"/>
          <bgColor theme="0"/>
        </patternFill>
      </fill>
      <alignment horizontal="left" vertical="center" textRotation="0" wrapText="1" indent="0" relativeIndent="1" justifyLastLine="0" shrinkToFit="0" readingOrder="0"/>
    </dxf>
    <dxf>
      <font>
        <b val="0"/>
        <i val="0"/>
        <strike val="0"/>
        <condense val="0"/>
        <extend val="0"/>
        <outline val="0"/>
        <shadow val="0"/>
        <u val="none"/>
        <vertAlign val="baseline"/>
        <sz val="8"/>
        <color theme="1" tint="0.34998626667073579"/>
        <name val="Arial"/>
        <scheme val="none"/>
      </font>
      <fill>
        <patternFill patternType="solid">
          <fgColor indexed="64"/>
          <bgColor theme="0"/>
        </patternFill>
      </fill>
      <alignment horizontal="left" vertical="center" textRotation="0" wrapText="1" indent="0" relativeIndent="1" justifyLastLine="0" shrinkToFit="0" readingOrder="0"/>
    </dxf>
    <dxf>
      <font>
        <b val="0"/>
        <i val="0"/>
        <strike val="0"/>
        <condense val="0"/>
        <extend val="0"/>
        <outline val="0"/>
        <shadow val="0"/>
        <u val="none"/>
        <vertAlign val="baseline"/>
        <sz val="8"/>
        <color theme="1" tint="0.34998626667073579"/>
        <name val="Arial"/>
        <scheme val="none"/>
      </font>
      <fill>
        <patternFill patternType="solid">
          <fgColor indexed="64"/>
          <bgColor theme="0"/>
        </patternFill>
      </fill>
      <alignment horizontal="left" vertical="center" textRotation="0" wrapText="1" indent="0" relativeIndent="1" justifyLastLine="0" shrinkToFit="0" readingOrder="0"/>
    </dxf>
    <dxf>
      <font>
        <b/>
        <i val="0"/>
        <strike val="0"/>
        <condense val="0"/>
        <extend val="0"/>
        <outline val="0"/>
        <shadow val="0"/>
        <u val="none"/>
        <vertAlign val="baseline"/>
        <sz val="8"/>
        <color theme="4"/>
        <name val="Arial"/>
        <scheme val="none"/>
      </font>
      <fill>
        <patternFill patternType="solid">
          <fgColor indexed="64"/>
          <bgColor theme="0"/>
        </patternFill>
      </fill>
      <alignment horizontal="left" vertical="center" textRotation="0" wrapText="0" indent="0" relativeIndent="1" justifyLastLine="0" shrinkToFit="0" readingOrder="0"/>
      <protection locked="1" hidden="0"/>
    </dxf>
    <dxf>
      <font>
        <b val="0"/>
        <i val="0"/>
        <strike val="0"/>
        <condense val="0"/>
        <extend val="0"/>
        <outline val="0"/>
        <shadow val="0"/>
        <u val="none"/>
        <vertAlign val="baseline"/>
        <sz val="8"/>
        <color theme="1" tint="0.34998626667073579"/>
        <name val="Arial"/>
        <scheme val="none"/>
      </font>
      <fill>
        <patternFill patternType="solid">
          <fgColor indexed="64"/>
          <bgColor theme="0"/>
        </patternFill>
      </fill>
      <alignment horizontal="general" vertical="center" textRotation="0" wrapText="1" indent="0" relativeIndent="255" justifyLastLine="0" shrinkToFit="0" readingOrder="0"/>
    </dxf>
    <dxf>
      <font>
        <b/>
        <i val="0"/>
        <strike val="0"/>
        <condense val="0"/>
        <extend val="0"/>
        <outline val="0"/>
        <shadow val="0"/>
        <u val="none"/>
        <vertAlign val="baseline"/>
        <sz val="9"/>
        <color theme="0"/>
        <name val="Arial"/>
        <scheme val="none"/>
      </font>
      <fill>
        <patternFill patternType="solid">
          <fgColor indexed="64"/>
          <bgColor theme="4"/>
        </patternFill>
      </fill>
      <alignment horizontal="general" vertical="center" textRotation="0" wrapText="0" indent="0" relativeIndent="255" justifyLastLine="0" shrinkToFit="0" readingOrder="0"/>
      <protection locked="1" hidden="0"/>
    </dxf>
    <dxf>
      <fill>
        <patternFill>
          <bgColor indexed="22"/>
        </patternFill>
      </fill>
    </dxf>
    <dxf>
      <fill>
        <patternFill>
          <bgColor theme="0" tint="-4.9989318521683403E-2"/>
        </patternFill>
      </fill>
    </dxf>
    <dxf>
      <fill>
        <patternFill>
          <bgColor indexed="22"/>
        </patternFill>
      </fill>
    </dxf>
    <dxf>
      <fill>
        <patternFill>
          <bgColor theme="0" tint="-4.9989318521683403E-2"/>
        </patternFill>
      </fill>
    </dxf>
    <dxf>
      <fill>
        <patternFill>
          <bgColor theme="0" tint="-4.9989318521683403E-2"/>
        </patternFill>
      </fill>
    </dxf>
    <dxf>
      <fill>
        <patternFill>
          <bgColor indexed="22"/>
        </patternFill>
      </fill>
    </dxf>
    <dxf>
      <fill>
        <patternFill>
          <bgColor indexed="22"/>
        </patternFill>
      </fill>
    </dxf>
    <dxf>
      <fill>
        <patternFill>
          <bgColor theme="0" tint="-4.9989318521683403E-2"/>
        </patternFill>
      </fill>
    </dxf>
    <dxf>
      <fill>
        <patternFill>
          <bgColor indexed="22"/>
        </patternFill>
      </fill>
    </dxf>
    <dxf>
      <fill>
        <patternFill>
          <bgColor theme="0" tint="-4.9989318521683403E-2"/>
        </patternFill>
      </fill>
    </dxf>
    <dxf>
      <fill>
        <patternFill>
          <bgColor theme="0" tint="-4.9989318521683403E-2"/>
        </patternFill>
      </fill>
    </dxf>
    <dxf>
      <fill>
        <patternFill>
          <bgColor indexed="22"/>
        </patternFill>
      </fill>
    </dxf>
    <dxf>
      <font>
        <b val="0"/>
        <i val="0"/>
        <strike val="0"/>
        <condense val="0"/>
        <extend val="0"/>
        <outline val="0"/>
        <shadow val="0"/>
        <u val="none"/>
        <vertAlign val="baseline"/>
        <sz val="8"/>
        <color indexed="44"/>
        <name val="Arial"/>
        <scheme val="none"/>
      </font>
      <numFmt numFmtId="30" formatCode="@"/>
      <fill>
        <patternFill patternType="solid">
          <fgColor indexed="64"/>
          <bgColor theme="0"/>
        </patternFill>
      </fill>
      <alignment horizontal="left" vertical="center" textRotation="0" wrapText="0" indent="0" relativeIndent="1" justifyLastLine="0" shrinkToFit="0" readingOrder="0"/>
      <protection locked="1" hidden="0"/>
    </dxf>
    <dxf>
      <font>
        <b val="0"/>
        <i val="0"/>
        <strike val="0"/>
        <condense val="0"/>
        <extend val="0"/>
        <outline val="0"/>
        <shadow val="0"/>
        <u val="none"/>
        <vertAlign val="baseline"/>
        <sz val="8"/>
        <color theme="1" tint="0.34998626667073579"/>
        <name val="Arial"/>
        <scheme val="none"/>
      </font>
      <numFmt numFmtId="30" formatCode="@"/>
      <fill>
        <patternFill patternType="solid">
          <fgColor indexed="64"/>
          <bgColor theme="0"/>
        </patternFill>
      </fill>
      <alignment horizontal="left" vertical="center" textRotation="0" wrapText="0" indent="0" relativeIndent="1" justifyLastLine="0" shrinkToFit="0" readingOrder="0"/>
      <protection locked="1" hidden="0"/>
    </dxf>
    <dxf>
      <font>
        <b val="0"/>
        <i val="0"/>
        <strike val="0"/>
        <condense val="0"/>
        <extend val="0"/>
        <outline val="0"/>
        <shadow val="0"/>
        <u val="none"/>
        <vertAlign val="baseline"/>
        <sz val="8"/>
        <color theme="1" tint="0.34998626667073579"/>
        <name val="Arial"/>
        <scheme val="none"/>
      </font>
      <numFmt numFmtId="30" formatCode="@"/>
      <fill>
        <patternFill patternType="solid">
          <fgColor indexed="64"/>
          <bgColor theme="0"/>
        </patternFill>
      </fill>
      <alignment horizontal="left" vertical="center" textRotation="0" wrapText="0" indent="0" relativeIndent="1" justifyLastLine="0" shrinkToFit="0" readingOrder="0"/>
      <protection locked="1" hidden="0"/>
    </dxf>
    <dxf>
      <font>
        <b val="0"/>
        <i val="0"/>
        <strike val="0"/>
        <condense val="0"/>
        <extend val="0"/>
        <outline val="0"/>
        <shadow val="0"/>
        <u val="none"/>
        <vertAlign val="baseline"/>
        <sz val="8"/>
        <color theme="1" tint="0.34998626667073579"/>
        <name val="Arial"/>
        <scheme val="none"/>
      </font>
      <numFmt numFmtId="30" formatCode="@"/>
      <fill>
        <patternFill patternType="solid">
          <fgColor indexed="64"/>
          <bgColor theme="0"/>
        </patternFill>
      </fill>
      <alignment horizontal="left" vertical="center" textRotation="0" wrapText="0" indent="0" relativeIndent="1" justifyLastLine="0" shrinkToFit="0" readingOrder="0"/>
      <protection locked="1" hidden="0"/>
    </dxf>
    <dxf>
      <font>
        <b val="0"/>
        <i val="0"/>
        <strike val="0"/>
        <condense val="0"/>
        <extend val="0"/>
        <outline val="0"/>
        <shadow val="0"/>
        <u val="none"/>
        <vertAlign val="baseline"/>
        <sz val="8"/>
        <color theme="1" tint="0.34998626667073579"/>
        <name val="Arial"/>
        <scheme val="none"/>
      </font>
      <numFmt numFmtId="30" formatCode="@"/>
      <fill>
        <patternFill patternType="solid">
          <fgColor indexed="64"/>
          <bgColor theme="0"/>
        </patternFill>
      </fill>
      <alignment horizontal="left" vertical="center" textRotation="0" wrapText="0" indent="0" relativeIndent="1" justifyLastLine="0" shrinkToFit="0" readingOrder="0"/>
      <protection locked="1" hidden="0"/>
    </dxf>
    <dxf>
      <font>
        <b/>
        <i val="0"/>
        <strike val="0"/>
        <condense val="0"/>
        <extend val="0"/>
        <outline val="0"/>
        <shadow val="0"/>
        <u val="none"/>
        <vertAlign val="baseline"/>
        <sz val="8"/>
        <color theme="4"/>
        <name val="Arial"/>
        <scheme val="none"/>
      </font>
      <numFmt numFmtId="30" formatCode="@"/>
      <fill>
        <patternFill patternType="solid">
          <fgColor indexed="64"/>
          <bgColor theme="0"/>
        </patternFill>
      </fill>
      <alignment horizontal="left" vertical="center" textRotation="0" wrapText="0" indent="0" relativeIndent="1" justifyLastLine="0" shrinkToFit="0" readingOrder="0"/>
      <protection locked="1" hidden="0"/>
    </dxf>
    <dxf>
      <font>
        <b val="0"/>
        <i val="0"/>
        <strike val="0"/>
        <condense val="0"/>
        <extend val="0"/>
        <outline val="0"/>
        <shadow val="0"/>
        <u val="none"/>
        <vertAlign val="baseline"/>
        <sz val="8"/>
        <color theme="1" tint="0.34998626667073579"/>
        <name val="Arial"/>
        <scheme val="none"/>
      </font>
      <numFmt numFmtId="30" formatCode="@"/>
      <fill>
        <patternFill patternType="solid">
          <fgColor indexed="64"/>
          <bgColor theme="0"/>
        </patternFill>
      </fill>
      <alignment horizontal="left" vertical="center" textRotation="0" wrapText="0" indent="0" relativeIndent="255" justifyLastLine="0" shrinkToFit="0" readingOrder="0"/>
      <protection locked="1" hidden="0"/>
    </dxf>
    <dxf>
      <font>
        <b/>
        <i val="0"/>
        <strike val="0"/>
        <condense val="0"/>
        <extend val="0"/>
        <outline val="0"/>
        <shadow val="0"/>
        <u val="none"/>
        <vertAlign val="baseline"/>
        <sz val="9"/>
        <color indexed="9"/>
        <name val="Arial"/>
        <scheme val="none"/>
      </font>
      <numFmt numFmtId="30" formatCode="@"/>
      <fill>
        <patternFill patternType="solid">
          <fgColor indexed="64"/>
          <bgColor indexed="45"/>
        </patternFill>
      </fill>
      <alignment horizontal="left" vertical="center" textRotation="0" wrapText="0" indent="0" relativeIndent="255" justifyLastLine="0" shrinkToFit="0" readingOrder="0"/>
    </dxf>
    <dxf>
      <font>
        <b val="0"/>
        <strike val="0"/>
        <outline val="0"/>
        <shadow val="0"/>
        <u val="none"/>
        <vertAlign val="baseline"/>
        <sz val="8"/>
        <color indexed="44"/>
        <name val="Arial"/>
        <scheme val="none"/>
      </font>
      <numFmt numFmtId="30" formatCode="@"/>
      <fill>
        <patternFill patternType="solid">
          <fgColor indexed="64"/>
          <bgColor theme="0"/>
        </patternFill>
      </fill>
      <alignment horizontal="left" vertical="center" textRotation="0" wrapText="0" indent="0" relativeIndent="1" justifyLastLine="0" shrinkToFit="0" readingOrder="0"/>
    </dxf>
    <dxf>
      <font>
        <b val="0"/>
        <i val="0"/>
        <strike val="0"/>
        <condense val="0"/>
        <extend val="0"/>
        <outline val="0"/>
        <shadow val="0"/>
        <u val="none"/>
        <vertAlign val="baseline"/>
        <sz val="8"/>
        <color theme="1" tint="0.34998626667073579"/>
        <name val="Arial"/>
        <scheme val="none"/>
      </font>
      <numFmt numFmtId="30" formatCode="@"/>
      <fill>
        <patternFill patternType="solid">
          <fgColor indexed="64"/>
          <bgColor theme="0"/>
        </patternFill>
      </fill>
      <alignment horizontal="left" vertical="center" textRotation="0" wrapText="0" indent="0" relativeIndent="1" justifyLastLine="0" shrinkToFit="0" readingOrder="0"/>
    </dxf>
    <dxf>
      <font>
        <b val="0"/>
        <i val="0"/>
        <strike val="0"/>
        <condense val="0"/>
        <extend val="0"/>
        <outline val="0"/>
        <shadow val="0"/>
        <u val="none"/>
        <vertAlign val="baseline"/>
        <sz val="8"/>
        <color theme="1" tint="0.34998626667073579"/>
        <name val="Arial"/>
        <scheme val="none"/>
      </font>
      <numFmt numFmtId="30" formatCode="@"/>
      <fill>
        <patternFill patternType="solid">
          <fgColor indexed="64"/>
          <bgColor theme="0"/>
        </patternFill>
      </fill>
      <alignment horizontal="left" vertical="center" textRotation="0" wrapText="0" indent="0" relativeIndent="1" justifyLastLine="0" shrinkToFit="0" readingOrder="0"/>
    </dxf>
    <dxf>
      <font>
        <b val="0"/>
        <i val="0"/>
        <strike val="0"/>
        <condense val="0"/>
        <extend val="0"/>
        <outline val="0"/>
        <shadow val="0"/>
        <u val="none"/>
        <vertAlign val="baseline"/>
        <sz val="8"/>
        <color theme="1" tint="0.34998626667073579"/>
        <name val="Arial"/>
        <scheme val="none"/>
      </font>
      <numFmt numFmtId="30" formatCode="@"/>
      <fill>
        <patternFill patternType="solid">
          <fgColor indexed="64"/>
          <bgColor theme="0"/>
        </patternFill>
      </fill>
      <alignment horizontal="left" vertical="center" textRotation="0" wrapText="0" indent="0" relativeIndent="1" justifyLastLine="0" shrinkToFit="0" readingOrder="0"/>
    </dxf>
    <dxf>
      <font>
        <b val="0"/>
        <i val="0"/>
        <strike val="0"/>
        <condense val="0"/>
        <extend val="0"/>
        <outline val="0"/>
        <shadow val="0"/>
        <u val="none"/>
        <vertAlign val="baseline"/>
        <sz val="8"/>
        <color theme="1" tint="0.34998626667073579"/>
        <name val="Arial"/>
        <scheme val="none"/>
      </font>
      <numFmt numFmtId="30" formatCode="@"/>
      <fill>
        <patternFill patternType="solid">
          <fgColor indexed="64"/>
          <bgColor theme="0"/>
        </patternFill>
      </fill>
      <alignment horizontal="left" vertical="center" textRotation="0" wrapText="0" indent="0" relativeIndent="1" justifyLastLine="0" shrinkToFit="0" readingOrder="0"/>
    </dxf>
    <dxf>
      <font>
        <b/>
        <strike val="0"/>
        <outline val="0"/>
        <shadow val="0"/>
        <u val="none"/>
        <vertAlign val="baseline"/>
        <sz val="8"/>
        <color theme="4"/>
        <name val="Arial"/>
        <scheme val="none"/>
      </font>
      <numFmt numFmtId="30" formatCode="@"/>
      <fill>
        <patternFill patternType="solid">
          <fgColor indexed="64"/>
          <bgColor theme="0"/>
        </patternFill>
      </fill>
      <alignment horizontal="left" vertical="center" textRotation="0" wrapText="0" indent="0" relativeIndent="1" justifyLastLine="0" shrinkToFit="0" readingOrder="0"/>
      <protection locked="1" hidden="0"/>
    </dxf>
    <dxf>
      <font>
        <b val="0"/>
        <i val="0"/>
        <strike val="0"/>
        <condense val="0"/>
        <extend val="0"/>
        <outline val="0"/>
        <shadow val="0"/>
        <u val="none"/>
        <vertAlign val="baseline"/>
        <sz val="8"/>
        <color theme="1" tint="0.34998626667073579"/>
        <name val="Arial"/>
        <scheme val="none"/>
      </font>
      <fill>
        <patternFill patternType="solid">
          <fgColor indexed="64"/>
          <bgColor theme="0"/>
        </patternFill>
      </fill>
      <alignment horizontal="left" vertical="center" textRotation="0" wrapText="0" indent="0" relativeIndent="255" justifyLastLine="0" shrinkToFit="0" readingOrder="0"/>
    </dxf>
    <dxf>
      <font>
        <b/>
        <i val="0"/>
        <strike val="0"/>
        <condense val="0"/>
        <extend val="0"/>
        <outline val="0"/>
        <shadow val="0"/>
        <u val="none"/>
        <vertAlign val="baseline"/>
        <sz val="9"/>
        <color indexed="9"/>
        <name val="Arial"/>
        <scheme val="none"/>
      </font>
      <numFmt numFmtId="30" formatCode="@"/>
      <fill>
        <patternFill patternType="solid">
          <fgColor indexed="64"/>
          <bgColor indexed="45"/>
        </patternFill>
      </fill>
      <alignment horizontal="left" vertical="center" textRotation="0" wrapText="0" indent="0" relativeIndent="255" justifyLastLine="0" shrinkToFit="0" readingOrder="0"/>
    </dxf>
    <dxf>
      <fill>
        <patternFill>
          <bgColor indexed="22"/>
        </patternFill>
      </fill>
    </dxf>
    <dxf>
      <fill>
        <patternFill>
          <bgColor theme="0" tint="-4.9989318521683403E-2"/>
        </patternFill>
      </fill>
    </dxf>
    <dxf>
      <fill>
        <patternFill>
          <bgColor indexed="22"/>
        </patternFill>
      </fill>
    </dxf>
    <dxf>
      <fill>
        <patternFill>
          <bgColor theme="0" tint="-4.9989318521683403E-2"/>
        </patternFill>
      </fill>
    </dxf>
    <dxf>
      <fill>
        <patternFill>
          <bgColor theme="0" tint="-4.9989318521683403E-2"/>
        </patternFill>
      </fill>
    </dxf>
    <dxf>
      <fill>
        <patternFill>
          <bgColor indexed="22"/>
        </patternFill>
      </fill>
    </dxf>
    <dxf>
      <fill>
        <patternFill>
          <bgColor indexed="2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indexed="22"/>
        </patternFill>
      </fill>
    </dxf>
    <dxf>
      <fill>
        <patternFill>
          <bgColor theme="0" tint="-4.9989318521683403E-2"/>
        </patternFill>
      </fill>
    </dxf>
    <dxf>
      <fill>
        <patternFill>
          <bgColor indexed="22"/>
        </patternFill>
      </fill>
    </dxf>
    <dxf>
      <fill>
        <patternFill>
          <bgColor theme="0" tint="-4.9989318521683403E-2"/>
        </patternFill>
      </fill>
    </dxf>
    <dxf>
      <fill>
        <patternFill>
          <bgColor theme="0" tint="-4.9989318521683403E-2"/>
        </patternFill>
      </fill>
    </dxf>
    <dxf>
      <fill>
        <patternFill>
          <bgColor indexed="22"/>
        </patternFill>
      </fill>
    </dxf>
    <dxf>
      <fill>
        <patternFill>
          <bgColor indexed="2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indexed="22"/>
        </patternFill>
      </fill>
    </dxf>
    <dxf>
      <fill>
        <patternFill>
          <bgColor theme="0" tint="-4.9989318521683403E-2"/>
        </patternFill>
      </fill>
    </dxf>
    <dxf>
      <fill>
        <patternFill>
          <bgColor indexed="22"/>
        </patternFill>
      </fill>
    </dxf>
    <dxf>
      <fill>
        <patternFill>
          <bgColor theme="0" tint="-4.9989318521683403E-2"/>
        </patternFill>
      </fill>
    </dxf>
    <dxf>
      <fill>
        <patternFill>
          <bgColor theme="0" tint="-4.9989318521683403E-2"/>
        </patternFill>
      </fill>
    </dxf>
    <dxf>
      <fill>
        <patternFill>
          <bgColor indexed="22"/>
        </patternFill>
      </fill>
    </dxf>
    <dxf>
      <fill>
        <patternFill>
          <bgColor indexed="2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indexed="22"/>
        </patternFill>
      </fill>
    </dxf>
    <dxf>
      <fill>
        <patternFill>
          <bgColor theme="0" tint="-4.9989318521683403E-2"/>
        </patternFill>
      </fill>
    </dxf>
    <dxf>
      <fill>
        <patternFill>
          <bgColor indexed="22"/>
        </patternFill>
      </fill>
    </dxf>
    <dxf>
      <fill>
        <patternFill>
          <bgColor theme="0" tint="-4.9989318521683403E-2"/>
        </patternFill>
      </fill>
    </dxf>
    <dxf>
      <fill>
        <patternFill>
          <bgColor theme="0" tint="-4.9989318521683403E-2"/>
        </patternFill>
      </fill>
    </dxf>
    <dxf>
      <fill>
        <patternFill>
          <bgColor indexed="22"/>
        </patternFill>
      </fill>
    </dxf>
    <dxf>
      <fill>
        <patternFill>
          <bgColor indexed="2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indexed="22"/>
        </patternFill>
      </fill>
    </dxf>
    <dxf>
      <fill>
        <patternFill>
          <bgColor theme="0" tint="-4.9989318521683403E-2"/>
        </patternFill>
      </fill>
    </dxf>
    <dxf>
      <font>
        <b val="0"/>
        <i val="0"/>
        <strike val="0"/>
        <condense val="0"/>
        <extend val="0"/>
        <outline val="0"/>
        <shadow val="0"/>
        <u val="none"/>
        <vertAlign val="baseline"/>
        <sz val="8"/>
        <color indexed="44"/>
        <name val="Arial"/>
        <scheme val="none"/>
      </font>
      <fill>
        <patternFill patternType="solid">
          <fgColor indexed="64"/>
          <bgColor theme="0"/>
        </patternFill>
      </fill>
      <alignment horizontal="left" vertical="center" textRotation="0" wrapText="1" indent="1" relativeIndent="255" justifyLastLine="0" shrinkToFit="0" readingOrder="0"/>
    </dxf>
    <dxf>
      <font>
        <b val="0"/>
        <i val="0"/>
        <strike val="0"/>
        <condense val="0"/>
        <extend val="0"/>
        <outline val="0"/>
        <shadow val="0"/>
        <u val="none"/>
        <vertAlign val="baseline"/>
        <sz val="8"/>
        <color indexed="44"/>
        <name val="Arial"/>
        <scheme val="none"/>
      </font>
      <fill>
        <patternFill patternType="solid">
          <fgColor indexed="64"/>
          <bgColor theme="0"/>
        </patternFill>
      </fill>
      <alignment horizontal="left" vertical="center" textRotation="0" wrapText="1" indent="1" relativeIndent="255" justifyLastLine="0" shrinkToFit="0" readingOrder="0"/>
    </dxf>
    <dxf>
      <font>
        <b val="0"/>
        <i val="0"/>
        <strike val="0"/>
        <condense val="0"/>
        <extend val="0"/>
        <outline val="0"/>
        <shadow val="0"/>
        <u val="none"/>
        <vertAlign val="baseline"/>
        <sz val="8"/>
        <color indexed="44"/>
        <name val="Arial"/>
        <scheme val="none"/>
      </font>
      <fill>
        <patternFill patternType="solid">
          <fgColor indexed="64"/>
          <bgColor theme="0"/>
        </patternFill>
      </fill>
      <alignment horizontal="left" vertical="center" textRotation="0" wrapText="1" indent="1" relativeIndent="255" justifyLastLine="0" shrinkToFit="0" readingOrder="0"/>
    </dxf>
    <dxf>
      <font>
        <b val="0"/>
        <i val="0"/>
        <strike val="0"/>
        <condense val="0"/>
        <extend val="0"/>
        <outline val="0"/>
        <shadow val="0"/>
        <u val="none"/>
        <vertAlign val="baseline"/>
        <sz val="8"/>
        <color indexed="44"/>
        <name val="Arial"/>
        <scheme val="none"/>
      </font>
      <fill>
        <patternFill patternType="solid">
          <fgColor indexed="64"/>
          <bgColor theme="0"/>
        </patternFill>
      </fill>
      <alignment horizontal="left" vertical="center" textRotation="0" wrapText="0" indent="0" relativeIndent="1" justifyLastLine="0" shrinkToFit="0" readingOrder="0"/>
    </dxf>
    <dxf>
      <font>
        <b/>
        <i val="0"/>
        <strike val="0"/>
        <condense val="0"/>
        <extend val="0"/>
        <outline val="0"/>
        <shadow val="0"/>
        <u val="none"/>
        <vertAlign val="baseline"/>
        <sz val="8"/>
        <color theme="4"/>
        <name val="Arial"/>
        <scheme val="none"/>
      </font>
      <fill>
        <patternFill patternType="solid">
          <fgColor indexed="64"/>
          <bgColor theme="0"/>
        </patternFill>
      </fill>
      <alignment horizontal="left" vertical="center" textRotation="0" wrapText="0" indent="0" relativeIndent="-1" justifyLastLine="0" shrinkToFit="0" readingOrder="0"/>
      <protection locked="1" hidden="0"/>
    </dxf>
    <dxf>
      <font>
        <b val="0"/>
        <i val="0"/>
        <strike val="0"/>
        <condense val="0"/>
        <extend val="0"/>
        <outline val="0"/>
        <shadow val="0"/>
        <u val="none"/>
        <vertAlign val="baseline"/>
        <sz val="8"/>
        <color rgb="FF5C5C5C"/>
        <name val="Arial"/>
        <scheme val="none"/>
      </font>
      <fill>
        <patternFill patternType="solid">
          <fgColor rgb="FF000000"/>
          <bgColor rgb="FFFFFFFF"/>
        </patternFill>
      </fill>
      <alignment horizontal="left" vertical="center" textRotation="0" wrapText="1" indent="0" relativeIndent="255" justifyLastLine="0" shrinkToFit="0" readingOrder="0"/>
    </dxf>
    <dxf>
      <font>
        <b/>
        <i val="0"/>
        <strike val="0"/>
        <condense val="0"/>
        <extend val="0"/>
        <outline val="0"/>
        <shadow val="0"/>
        <u val="none"/>
        <vertAlign val="baseline"/>
        <sz val="9"/>
        <color indexed="9"/>
        <name val="Arial"/>
        <scheme val="none"/>
      </font>
      <fill>
        <patternFill patternType="solid">
          <fgColor indexed="64"/>
          <bgColor indexed="45"/>
        </patternFill>
      </fill>
      <alignment horizontal="left" vertical="center" textRotation="0" wrapText="1" indent="0" relativeIndent="255" justifyLastLine="0" shrinkToFit="0" readingOrder="0"/>
    </dxf>
    <dxf>
      <fill>
        <patternFill>
          <bgColor indexed="22"/>
        </patternFill>
      </fill>
    </dxf>
    <dxf>
      <fill>
        <patternFill>
          <bgColor theme="0" tint="-4.9989318521683403E-2"/>
        </patternFill>
      </fill>
    </dxf>
    <dxf>
      <fill>
        <patternFill>
          <bgColor indexed="22"/>
        </patternFill>
      </fill>
    </dxf>
    <dxf>
      <fill>
        <patternFill>
          <bgColor theme="0" tint="-4.9989318521683403E-2"/>
        </patternFill>
      </fill>
    </dxf>
    <dxf>
      <font>
        <b val="0"/>
        <i val="0"/>
        <strike val="0"/>
        <condense val="0"/>
        <extend val="0"/>
        <outline val="0"/>
        <shadow val="0"/>
        <u val="none"/>
        <vertAlign val="baseline"/>
        <sz val="8"/>
        <color indexed="44"/>
        <name val="Arial"/>
        <scheme val="none"/>
      </font>
      <fill>
        <patternFill patternType="solid">
          <fgColor indexed="64"/>
          <bgColor theme="0"/>
        </patternFill>
      </fill>
      <alignment horizontal="left" vertical="center" textRotation="0" wrapText="1" indent="1" relativeIndent="255" justifyLastLine="0" shrinkToFit="0" readingOrder="0"/>
    </dxf>
    <dxf>
      <font>
        <b val="0"/>
        <i val="0"/>
        <strike val="0"/>
        <condense val="0"/>
        <extend val="0"/>
        <outline val="0"/>
        <shadow val="0"/>
        <u val="none"/>
        <vertAlign val="baseline"/>
        <sz val="8"/>
        <color indexed="44"/>
        <name val="Arial"/>
        <scheme val="none"/>
      </font>
      <fill>
        <patternFill patternType="solid">
          <fgColor indexed="64"/>
          <bgColor theme="0"/>
        </patternFill>
      </fill>
      <alignment horizontal="left" vertical="center" textRotation="0" wrapText="1" indent="1" relativeIndent="255" justifyLastLine="0" shrinkToFit="0" readingOrder="0"/>
    </dxf>
    <dxf>
      <font>
        <b val="0"/>
        <i val="0"/>
        <strike val="0"/>
        <condense val="0"/>
        <extend val="0"/>
        <outline val="0"/>
        <shadow val="0"/>
        <u val="none"/>
        <vertAlign val="baseline"/>
        <sz val="8"/>
        <color indexed="44"/>
        <name val="Arial"/>
        <scheme val="none"/>
      </font>
      <fill>
        <patternFill patternType="solid">
          <fgColor indexed="64"/>
          <bgColor theme="0"/>
        </patternFill>
      </fill>
      <alignment horizontal="left" vertical="center" textRotation="0" wrapText="1" indent="1" relativeIndent="255" justifyLastLine="0" shrinkToFit="0" readingOrder="0"/>
    </dxf>
    <dxf>
      <font>
        <b val="0"/>
        <i val="0"/>
        <strike val="0"/>
        <condense val="0"/>
        <extend val="0"/>
        <outline val="0"/>
        <shadow val="0"/>
        <u val="none"/>
        <vertAlign val="baseline"/>
        <sz val="8"/>
        <color indexed="44"/>
        <name val="Arial"/>
        <scheme val="none"/>
      </font>
      <numFmt numFmtId="1" formatCode="0"/>
      <fill>
        <patternFill patternType="solid">
          <fgColor indexed="64"/>
          <bgColor theme="0"/>
        </patternFill>
      </fill>
      <alignment horizontal="left" vertical="center" textRotation="0" wrapText="0" indent="0" relativeIndent="1" justifyLastLine="0" shrinkToFit="0" readingOrder="0"/>
    </dxf>
    <dxf>
      <font>
        <b/>
        <i val="0"/>
        <strike val="0"/>
        <condense val="0"/>
        <extend val="0"/>
        <outline val="0"/>
        <shadow val="0"/>
        <u val="none"/>
        <vertAlign val="baseline"/>
        <sz val="8"/>
        <color theme="4"/>
        <name val="Arial"/>
        <scheme val="none"/>
      </font>
      <fill>
        <patternFill patternType="solid">
          <fgColor indexed="64"/>
          <bgColor theme="0"/>
        </patternFill>
      </fill>
      <alignment horizontal="left" vertical="center" textRotation="0" wrapText="0" indent="0" relativeIndent="-1" justifyLastLine="0" shrinkToFit="0" readingOrder="0"/>
      <protection locked="1" hidden="0"/>
    </dxf>
    <dxf>
      <font>
        <b val="0"/>
        <i val="0"/>
        <strike val="0"/>
        <condense val="0"/>
        <extend val="0"/>
        <outline val="0"/>
        <shadow val="0"/>
        <u val="none"/>
        <vertAlign val="baseline"/>
        <sz val="8"/>
        <color rgb="FF5C5C5C"/>
        <name val="Arial"/>
        <scheme val="none"/>
      </font>
      <fill>
        <patternFill patternType="solid">
          <fgColor rgb="FF000000"/>
          <bgColor rgb="FFFFFFFF"/>
        </patternFill>
      </fill>
      <alignment horizontal="left" vertical="center" textRotation="0" wrapText="1" indent="0" relativeIndent="255" justifyLastLine="0" shrinkToFit="0" readingOrder="0"/>
    </dxf>
    <dxf>
      <font>
        <b/>
        <i val="0"/>
        <strike val="0"/>
        <condense val="0"/>
        <extend val="0"/>
        <outline val="0"/>
        <shadow val="0"/>
        <u val="none"/>
        <vertAlign val="baseline"/>
        <sz val="9"/>
        <color indexed="9"/>
        <name val="Arial"/>
        <scheme val="none"/>
      </font>
      <fill>
        <patternFill patternType="solid">
          <fgColor indexed="64"/>
          <bgColor indexed="45"/>
        </patternFill>
      </fill>
      <alignment horizontal="left" vertical="center" textRotation="0" wrapText="1" indent="0" relativeIndent="255" justifyLastLine="0" shrinkToFit="0" readingOrder="0"/>
    </dxf>
    <dxf>
      <fill>
        <patternFill>
          <bgColor indexed="22"/>
        </patternFill>
      </fill>
    </dxf>
    <dxf>
      <fill>
        <patternFill>
          <bgColor theme="0" tint="-4.9989318521683403E-2"/>
        </patternFill>
      </fill>
    </dxf>
    <dxf>
      <fill>
        <patternFill>
          <bgColor indexed="22"/>
        </patternFill>
      </fill>
    </dxf>
    <dxf>
      <fill>
        <patternFill>
          <bgColor theme="0" tint="-4.9989318521683403E-2"/>
        </patternFill>
      </fill>
    </dxf>
    <dxf>
      <font>
        <b val="0"/>
        <i val="0"/>
        <strike val="0"/>
        <condense val="0"/>
        <extend val="0"/>
        <outline val="0"/>
        <shadow val="0"/>
        <u val="none"/>
        <vertAlign val="baseline"/>
        <sz val="8"/>
        <color indexed="44"/>
        <name val="Arial"/>
        <scheme val="none"/>
      </font>
      <fill>
        <patternFill patternType="solid">
          <fgColor indexed="64"/>
          <bgColor theme="0"/>
        </patternFill>
      </fill>
      <alignment horizontal="left" vertical="center" textRotation="0" wrapText="1" indent="1" relativeIndent="255" justifyLastLine="0" shrinkToFit="0" readingOrder="0"/>
    </dxf>
    <dxf>
      <font>
        <b val="0"/>
        <i val="0"/>
        <strike val="0"/>
        <condense val="0"/>
        <extend val="0"/>
        <outline val="0"/>
        <shadow val="0"/>
        <u val="none"/>
        <vertAlign val="baseline"/>
        <sz val="8"/>
        <color indexed="44"/>
        <name val="Arial"/>
        <scheme val="none"/>
      </font>
      <fill>
        <patternFill patternType="solid">
          <fgColor indexed="64"/>
          <bgColor theme="0"/>
        </patternFill>
      </fill>
      <alignment horizontal="left" vertical="center" textRotation="0" wrapText="1" indent="1" relativeIndent="255" justifyLastLine="0" shrinkToFit="0" readingOrder="0"/>
    </dxf>
    <dxf>
      <font>
        <b val="0"/>
        <i val="0"/>
        <strike val="0"/>
        <condense val="0"/>
        <extend val="0"/>
        <outline val="0"/>
        <shadow val="0"/>
        <u val="none"/>
        <vertAlign val="baseline"/>
        <sz val="8"/>
        <color indexed="44"/>
        <name val="Arial"/>
        <scheme val="none"/>
      </font>
      <fill>
        <patternFill patternType="solid">
          <fgColor indexed="64"/>
          <bgColor theme="0"/>
        </patternFill>
      </fill>
      <alignment horizontal="left" vertical="center" textRotation="0" wrapText="1" indent="1" relativeIndent="255" justifyLastLine="0" shrinkToFit="0" readingOrder="0"/>
    </dxf>
    <dxf>
      <font>
        <b val="0"/>
        <i val="0"/>
        <strike val="0"/>
        <condense val="0"/>
        <extend val="0"/>
        <outline val="0"/>
        <shadow val="0"/>
        <u val="none"/>
        <vertAlign val="baseline"/>
        <sz val="8"/>
        <color indexed="44"/>
        <name val="Arial"/>
        <scheme val="none"/>
      </font>
      <fill>
        <patternFill patternType="solid">
          <fgColor indexed="64"/>
          <bgColor theme="0"/>
        </patternFill>
      </fill>
      <alignment horizontal="left" vertical="center" textRotation="0" wrapText="0" indent="0" relativeIndent="1" justifyLastLine="0" shrinkToFit="0" readingOrder="0"/>
    </dxf>
    <dxf>
      <font>
        <b/>
        <i val="0"/>
        <strike val="0"/>
        <condense val="0"/>
        <extend val="0"/>
        <outline val="0"/>
        <shadow val="0"/>
        <u val="none"/>
        <vertAlign val="baseline"/>
        <sz val="8"/>
        <color theme="4"/>
        <name val="Arial"/>
        <scheme val="none"/>
      </font>
      <fill>
        <patternFill patternType="solid">
          <fgColor indexed="64"/>
          <bgColor theme="0"/>
        </patternFill>
      </fill>
      <alignment horizontal="left" vertical="center" textRotation="0" wrapText="0" indent="0" relativeIndent="-1" justifyLastLine="0" shrinkToFit="0" readingOrder="0"/>
      <protection locked="1" hidden="0"/>
    </dxf>
    <dxf>
      <font>
        <b val="0"/>
        <i val="0"/>
        <strike val="0"/>
        <condense val="0"/>
        <extend val="0"/>
        <outline val="0"/>
        <shadow val="0"/>
        <u val="none"/>
        <vertAlign val="baseline"/>
        <sz val="8"/>
        <color indexed="44"/>
        <name val="Arial"/>
        <scheme val="none"/>
      </font>
      <fill>
        <patternFill patternType="solid">
          <fgColor indexed="64"/>
          <bgColor theme="0"/>
        </patternFill>
      </fill>
      <alignment horizontal="left" vertical="center" textRotation="0" wrapText="1" indent="1" relativeIndent="255" justifyLastLine="0" shrinkToFit="0" readingOrder="0"/>
    </dxf>
    <dxf>
      <font>
        <b/>
        <i val="0"/>
        <strike val="0"/>
        <condense val="0"/>
        <extend val="0"/>
        <outline val="0"/>
        <shadow val="0"/>
        <u val="none"/>
        <vertAlign val="baseline"/>
        <sz val="9"/>
        <color indexed="9"/>
        <name val="Arial"/>
        <scheme val="none"/>
      </font>
      <fill>
        <patternFill patternType="solid">
          <fgColor indexed="64"/>
          <bgColor indexed="45"/>
        </patternFill>
      </fill>
      <alignment horizontal="left" vertical="center" textRotation="0" wrapText="1" indent="0" relativeIndent="255" justifyLastLine="0" shrinkToFit="0" readingOrder="0"/>
    </dxf>
    <dxf>
      <fill>
        <patternFill>
          <bgColor indexed="22"/>
        </patternFill>
      </fill>
    </dxf>
    <dxf>
      <fill>
        <patternFill>
          <bgColor theme="0" tint="-4.9989318521683403E-2"/>
        </patternFill>
      </fill>
    </dxf>
    <dxf>
      <fill>
        <patternFill>
          <bgColor indexed="22"/>
        </patternFill>
      </fill>
    </dxf>
    <dxf>
      <fill>
        <patternFill>
          <bgColor theme="0" tint="-4.9989318521683403E-2"/>
        </patternFill>
      </fill>
    </dxf>
    <dxf>
      <fill>
        <patternFill>
          <bgColor indexed="22"/>
        </patternFill>
      </fill>
    </dxf>
    <dxf>
      <fill>
        <patternFill>
          <bgColor theme="0" tint="-4.9989318521683403E-2"/>
        </patternFill>
      </fill>
    </dxf>
    <dxf>
      <font>
        <b val="0"/>
        <i val="0"/>
        <strike val="0"/>
        <condense val="0"/>
        <extend val="0"/>
        <outline val="0"/>
        <shadow val="0"/>
        <u val="none"/>
        <vertAlign val="baseline"/>
        <sz val="8"/>
        <color indexed="44"/>
        <name val="Arial"/>
        <scheme val="none"/>
      </font>
      <fill>
        <patternFill patternType="solid">
          <fgColor indexed="64"/>
          <bgColor theme="0"/>
        </patternFill>
      </fill>
      <alignment horizontal="left" vertical="center" textRotation="0" wrapText="1" indent="1" relativeIndent="255" justifyLastLine="0" shrinkToFit="0" readingOrder="0"/>
    </dxf>
    <dxf>
      <font>
        <b val="0"/>
        <i val="0"/>
        <strike val="0"/>
        <condense val="0"/>
        <extend val="0"/>
        <outline val="0"/>
        <shadow val="0"/>
        <u val="none"/>
        <vertAlign val="baseline"/>
        <sz val="8"/>
        <color indexed="44"/>
        <name val="Arial"/>
        <scheme val="none"/>
      </font>
      <fill>
        <patternFill patternType="solid">
          <fgColor indexed="64"/>
          <bgColor theme="0"/>
        </patternFill>
      </fill>
      <alignment horizontal="left" vertical="center" textRotation="0" wrapText="1" indent="1" relativeIndent="255" justifyLastLine="0" shrinkToFit="0" readingOrder="0"/>
    </dxf>
    <dxf>
      <font>
        <b val="0"/>
        <i val="0"/>
        <strike val="0"/>
        <condense val="0"/>
        <extend val="0"/>
        <outline val="0"/>
        <shadow val="0"/>
        <u val="none"/>
        <vertAlign val="baseline"/>
        <sz val="8"/>
        <color indexed="44"/>
        <name val="Arial"/>
        <scheme val="none"/>
      </font>
      <fill>
        <patternFill patternType="solid">
          <fgColor indexed="64"/>
          <bgColor theme="0"/>
        </patternFill>
      </fill>
      <alignment horizontal="left" vertical="center" textRotation="0" wrapText="1" indent="1" relativeIndent="255" justifyLastLine="0" shrinkToFit="0" readingOrder="0"/>
    </dxf>
    <dxf>
      <font>
        <b val="0"/>
        <i val="0"/>
        <strike val="0"/>
        <condense val="0"/>
        <extend val="0"/>
        <outline val="0"/>
        <shadow val="0"/>
        <u val="none"/>
        <vertAlign val="baseline"/>
        <sz val="8"/>
        <color indexed="44"/>
        <name val="Arial"/>
        <scheme val="none"/>
      </font>
      <numFmt numFmtId="0" formatCode="General"/>
      <fill>
        <patternFill patternType="solid">
          <fgColor indexed="64"/>
          <bgColor theme="0"/>
        </patternFill>
      </fill>
      <alignment horizontal="left" vertical="center" textRotation="0" wrapText="0" indent="0" relativeIndent="1" justifyLastLine="0" shrinkToFit="0" readingOrder="0"/>
    </dxf>
    <dxf>
      <font>
        <b/>
        <i val="0"/>
        <strike val="0"/>
        <condense val="0"/>
        <extend val="0"/>
        <outline val="0"/>
        <shadow val="0"/>
        <u val="none"/>
        <vertAlign val="baseline"/>
        <sz val="8"/>
        <color theme="4"/>
        <name val="Arial"/>
        <scheme val="none"/>
      </font>
      <fill>
        <patternFill patternType="solid">
          <fgColor indexed="64"/>
          <bgColor theme="0"/>
        </patternFill>
      </fill>
      <alignment horizontal="left" vertical="center" textRotation="0" wrapText="0" indent="0" relativeIndent="-1" justifyLastLine="0" shrinkToFit="0" readingOrder="0"/>
      <protection locked="1" hidden="0"/>
    </dxf>
    <dxf>
      <font>
        <b val="0"/>
        <i val="0"/>
        <strike val="0"/>
        <condense val="0"/>
        <extend val="0"/>
        <outline val="0"/>
        <shadow val="0"/>
        <u val="none"/>
        <vertAlign val="baseline"/>
        <sz val="8"/>
        <color indexed="44"/>
        <name val="Arial"/>
        <scheme val="none"/>
      </font>
      <fill>
        <patternFill patternType="solid">
          <fgColor indexed="64"/>
          <bgColor theme="0"/>
        </patternFill>
      </fill>
      <alignment horizontal="left" vertical="center" textRotation="0" wrapText="1" indent="0" relativeIndent="255" justifyLastLine="0" shrinkToFit="0" readingOrder="0"/>
    </dxf>
    <dxf>
      <font>
        <b/>
        <i val="0"/>
        <strike val="0"/>
        <condense val="0"/>
        <extend val="0"/>
        <outline val="0"/>
        <shadow val="0"/>
        <u val="none"/>
        <vertAlign val="baseline"/>
        <sz val="9"/>
        <color indexed="9"/>
        <name val="Arial"/>
        <scheme val="none"/>
      </font>
      <fill>
        <patternFill patternType="solid">
          <fgColor indexed="64"/>
          <bgColor indexed="45"/>
        </patternFill>
      </fill>
      <alignment horizontal="left" vertical="center" textRotation="0" wrapText="1" indent="0" relativeIndent="255" justifyLastLine="0" shrinkToFit="0" readingOrder="0"/>
    </dxf>
    <dxf>
      <fill>
        <patternFill>
          <bgColor indexed="22"/>
        </patternFill>
      </fill>
    </dxf>
    <dxf>
      <fill>
        <patternFill>
          <bgColor theme="0" tint="-4.9989318521683403E-2"/>
        </patternFill>
      </fill>
    </dxf>
    <dxf>
      <fill>
        <patternFill>
          <bgColor indexed="22"/>
        </patternFill>
      </fill>
    </dxf>
    <dxf>
      <fill>
        <patternFill>
          <bgColor theme="0" tint="-4.9989318521683403E-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ECEAD2"/>
      <rgbColor rgb="00FFFFFF"/>
      <rgbColor rgb="009A968D"/>
      <rgbColor rgb="00AFC67E"/>
      <rgbColor rgb="00D4EBF1"/>
      <rgbColor rgb="00CA726E"/>
      <rgbColor rgb="00726F74"/>
      <rgbColor rgb="009F8DB7"/>
      <rgbColor rgb="00B6ADA6"/>
      <rgbColor rgb="00E3EDD5"/>
      <rgbColor rgb="004AACC5"/>
      <rgbColor rgb="00EECECF"/>
      <rgbColor rgb="00FACEAB"/>
      <rgbColor rgb="00DFD9E7"/>
      <rgbColor rgb="00EAEAEA"/>
      <rgbColor rgb="00A2A2A2"/>
      <rgbColor rgb="00726F74"/>
      <rgbColor rgb="004F6A97"/>
      <rgbColor rgb="00CA726E"/>
      <rgbColor rgb="00AFC67E"/>
      <rgbColor rgb="009F8DB7"/>
      <rgbColor rgb="0078C1D4"/>
      <rgbColor rgb="00F7B680"/>
      <rgbColor rgb="00F1F484"/>
      <rgbColor rgb="00726F74"/>
      <rgbColor rgb="004F6A97"/>
      <rgbColor rgb="00CA726E"/>
      <rgbColor rgb="00AFC67E"/>
      <rgbColor rgb="009F8DB7"/>
      <rgbColor rgb="0078C1D4"/>
      <rgbColor rgb="00F7B680"/>
      <rgbColor rgb="00F1F484"/>
      <rgbColor rgb="0078C1D4"/>
      <rgbColor rgb="004E4E4E"/>
      <rgbColor rgb="00363636"/>
      <rgbColor rgb="001E1E1E"/>
      <rgbColor rgb="005C5C5C"/>
      <rgbColor rgb="004487BE"/>
      <rgbColor rgb="006A6A6A"/>
      <rgbColor rgb="00415089"/>
      <rgbColor rgb="00A5D5E3"/>
      <rgbColor rgb="00BFB2CE"/>
      <rgbColor rgb="00DA9E9E"/>
      <rgbColor rgb="004F6A97"/>
      <rgbColor rgb="008899B5"/>
      <rgbColor rgb="00C2CEDA"/>
      <rgbColor rgb="00FCE7D4"/>
      <rgbColor rgb="00BABABA"/>
      <rgbColor rgb="008067A1"/>
      <rgbColor rgb="00CADAAB"/>
      <rgbColor rgb="0096B655"/>
      <rgbColor rgb="00B94641"/>
      <rgbColor rgb="001A3E72"/>
      <rgbColor rgb="00F7B680"/>
      <rgbColor rgb="00F59D56"/>
      <rgbColor rgb="00000000"/>
    </indexedColors>
    <mruColors>
      <color rgb="FF4487BE"/>
      <color rgb="FF897A9E"/>
      <color rgb="FF9F8DB7"/>
      <color rgb="FFF9AD6F"/>
      <color rgb="FF84C6D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1"/>
  <c:style val="11"/>
  <c:clrMapOvr bg1="lt1" tx1="dk1" bg2="lt2" tx2="dk2" accent1="accent1" accent2="accent2" accent3="accent3" accent4="accent4" accent5="accent5" accent6="accent6" hlink="hlink" folHlink="folHlink"/>
  <c:chart>
    <c:title>
      <c:tx>
        <c:rich>
          <a:bodyPr/>
          <a:lstStyle/>
          <a:p>
            <a:pPr>
              <a:defRPr sz="1200">
                <a:solidFill>
                  <a:schemeClr val="tx1">
                    <a:lumMod val="65000"/>
                    <a:lumOff val="35000"/>
                  </a:schemeClr>
                </a:solidFill>
                <a:latin typeface="Arial" pitchFamily="34" charset="0"/>
                <a:cs typeface="Arial" pitchFamily="34" charset="0"/>
              </a:defRPr>
            </a:pPr>
            <a:r>
              <a:rPr lang="en-US" sz="1400">
                <a:latin typeface="Arial" pitchFamily="34" charset="0"/>
                <a:cs typeface="Arial" pitchFamily="34" charset="0"/>
              </a:rPr>
              <a:t>Cases</a:t>
            </a:r>
            <a:r>
              <a:rPr lang="en-US" sz="1400" baseline="0">
                <a:latin typeface="Arial" pitchFamily="34" charset="0"/>
                <a:cs typeface="Arial" pitchFamily="34" charset="0"/>
              </a:rPr>
              <a:t> by Category</a:t>
            </a:r>
            <a:endParaRPr lang="en-US" sz="1400">
              <a:latin typeface="Arial" pitchFamily="34" charset="0"/>
              <a:cs typeface="Arial" pitchFamily="34" charset="0"/>
            </a:endParaRPr>
          </a:p>
        </c:rich>
      </c:tx>
    </c:title>
    <c:pivotFmts>
      <c:pivotFmt>
        <c:idx val="0"/>
        <c:dLbl>
          <c:idx val="0"/>
          <c:dLblPos val="bestFit"/>
          <c:showVal val="1"/>
        </c:dLbl>
      </c:pivotFmt>
      <c:pivotFmt>
        <c:idx val="1"/>
        <c:marker>
          <c:symbol val="none"/>
        </c:marker>
        <c:dLbl>
          <c:idx val="0"/>
          <c:dLblPos val="bestFit"/>
          <c:showVal val="1"/>
        </c:dLbl>
      </c:pivotFmt>
      <c:pivotFmt>
        <c:idx val="2"/>
        <c:marker>
          <c:symbol val="none"/>
        </c:marker>
        <c:dLbl>
          <c:idx val="0"/>
          <c:dLblPos val="bestFit"/>
          <c:showVal val="1"/>
        </c:dLbl>
      </c:pivotFmt>
      <c:pivotFmt>
        <c:idx val="3"/>
        <c:marker>
          <c:symbol val="none"/>
        </c:marker>
        <c:dLbl>
          <c:idx val="0"/>
          <c:dLblPos val="bestFit"/>
          <c:showVal val="1"/>
        </c:dLbl>
      </c:pivotFmt>
      <c:pivotFmt>
        <c:idx val="4"/>
        <c:marker>
          <c:symbol val="none"/>
        </c:marker>
        <c:dLbl>
          <c:idx val="0"/>
          <c:dLblPos val="bestFit"/>
          <c:showVal val="1"/>
        </c:dLbl>
      </c:pivotFmt>
      <c:pivotFmt>
        <c:idx val="5"/>
        <c:marker>
          <c:symbol val="none"/>
        </c:marker>
        <c:dLbl>
          <c:idx val="0"/>
          <c:dLblPos val="bestFit"/>
          <c:showVal val="1"/>
        </c:dLbl>
      </c:pivotFmt>
      <c:pivotFmt>
        <c:idx val="6"/>
        <c:marker>
          <c:symbol val="none"/>
        </c:marker>
        <c:dLbl>
          <c:idx val="0"/>
          <c:dLblPos val="bestFit"/>
          <c:showVal val="1"/>
        </c:dLbl>
      </c:pivotFmt>
      <c:pivotFmt>
        <c:idx val="7"/>
        <c:marker>
          <c:symbol val="none"/>
        </c:marker>
        <c:dLbl>
          <c:idx val="0"/>
          <c:dLblPos val="bestFit"/>
          <c:showVal val="1"/>
        </c:dLbl>
      </c:pivotFmt>
      <c:pivotFmt>
        <c:idx val="8"/>
        <c:marker>
          <c:symbol val="none"/>
        </c:marker>
        <c:dLbl>
          <c:idx val="0"/>
          <c:dLblPos val="bestFit"/>
          <c:showVal val="1"/>
        </c:dLbl>
      </c:pivotFmt>
      <c:pivotFmt>
        <c:idx val="9"/>
        <c:marker>
          <c:symbol val="none"/>
        </c:marker>
        <c:dLbl>
          <c:idx val="0"/>
          <c:dLblPos val="bestFit"/>
          <c:showLegendKey val="1"/>
          <c:showVal val="1"/>
        </c:dLbl>
      </c:pivotFmt>
      <c:pivotFmt>
        <c:idx val="10"/>
        <c:marker>
          <c:symbol val="none"/>
        </c:marker>
        <c:dLbl>
          <c:idx val="0"/>
          <c:spPr/>
          <c:txPr>
            <a:bodyPr/>
            <a:lstStyle/>
            <a:p>
              <a:pPr>
                <a:defRPr/>
              </a:pPr>
              <a:endParaRPr lang="en-US"/>
            </a:p>
          </c:txPr>
          <c:showVal val="1"/>
        </c:dLbl>
      </c:pivotFmt>
    </c:pivotFmts>
    <c:plotArea>
      <c:layout>
        <c:manualLayout>
          <c:layoutTarget val="inner"/>
          <c:xMode val="edge"/>
          <c:yMode val="edge"/>
          <c:x val="0.17147466255931904"/>
          <c:y val="0.28361609992388842"/>
          <c:w val="0.37543978849078968"/>
          <c:h val="0.60669266990342452"/>
        </c:manualLayout>
      </c:layout>
      <c:pieChart>
        <c:varyColors val="1"/>
        <c:ser>
          <c:idx val="0"/>
          <c:order val="0"/>
          <c:tx>
            <c:strRef>
              <c:f>'Overview Data'!$C$3</c:f>
              <c:strCache>
                <c:ptCount val="1"/>
                <c:pt idx="0">
                  <c:v># Cases</c:v>
                </c:pt>
              </c:strCache>
            </c:strRef>
          </c:tx>
          <c:dLbls>
            <c:dLbl>
              <c:idx val="0"/>
              <c:layout>
                <c:manualLayout>
                  <c:x val="-2.3809523809523812E-2"/>
                  <c:y val="-2.671118062717296E-2"/>
                </c:manualLayout>
              </c:layout>
              <c:dLblPos val="bestFit"/>
              <c:showLegendKey val="1"/>
              <c:showVal val="1"/>
            </c:dLbl>
            <c:dLbl>
              <c:idx val="1"/>
              <c:layout>
                <c:manualLayout>
                  <c:x val="1.7857142857142856E-2"/>
                  <c:y val="-8.903726875724308E-3"/>
                </c:manualLayout>
              </c:layout>
              <c:dLblPos val="bestFit"/>
              <c:showLegendKey val="1"/>
              <c:showVal val="1"/>
            </c:dLbl>
            <c:dLbl>
              <c:idx val="3"/>
              <c:layout>
                <c:manualLayout>
                  <c:x val="2.0833333333333311E-2"/>
                  <c:y val="2.6711180627172915E-2"/>
                </c:manualLayout>
              </c:layout>
              <c:dLblPos val="bestFit"/>
              <c:showLegendKey val="1"/>
              <c:showVal val="1"/>
            </c:dLbl>
            <c:dLbl>
              <c:idx val="4"/>
              <c:delete val="1"/>
            </c:dLbl>
            <c:dLbl>
              <c:idx val="5"/>
              <c:delete val="1"/>
            </c:dLbl>
            <c:dLbl>
              <c:idx val="7"/>
              <c:delete val="1"/>
            </c:dLbl>
            <c:dLbl>
              <c:idx val="8"/>
              <c:dLblPos val="outEnd"/>
              <c:showLegendKey val="1"/>
              <c:showVal val="1"/>
              <c:separator>, </c:separator>
            </c:dLbl>
            <c:txPr>
              <a:bodyPr/>
              <a:lstStyle/>
              <a:p>
                <a:pPr>
                  <a:defRPr sz="800">
                    <a:solidFill>
                      <a:schemeClr val="tx1">
                        <a:lumMod val="65000"/>
                        <a:lumOff val="35000"/>
                      </a:schemeClr>
                    </a:solidFill>
                    <a:latin typeface="Arial" pitchFamily="34" charset="0"/>
                    <a:cs typeface="Arial" pitchFamily="34" charset="0"/>
                  </a:defRPr>
                </a:pPr>
                <a:endParaRPr lang="en-US"/>
              </a:p>
            </c:txPr>
            <c:dLblPos val="outEnd"/>
            <c:showLegendKey val="1"/>
            <c:showVal val="1"/>
          </c:dLbls>
          <c:cat>
            <c:strRef>
              <c:f>'Overview Data'!$B$5:$B$16</c:f>
              <c:strCache>
                <c:ptCount val="12"/>
                <c:pt idx="0">
                  <c:v>Benign (36)</c:v>
                </c:pt>
                <c:pt idx="1">
                  <c:v>Blog/Forum (1)</c:v>
                </c:pt>
                <c:pt idx="2">
                  <c:v>Client Review (841)</c:v>
                </c:pt>
                <c:pt idx="3">
                  <c:v>Company Owned (111)</c:v>
                </c:pt>
                <c:pt idx="4">
                  <c:v>Counterfeit (0)</c:v>
                </c:pt>
                <c:pt idx="5">
                  <c:v>Dropped (0)</c:v>
                </c:pt>
                <c:pt idx="6">
                  <c:v>Inactive (110)</c:v>
                </c:pt>
                <c:pt idx="7">
                  <c:v>News/Article (0)</c:v>
                </c:pt>
                <c:pt idx="8">
                  <c:v>Parked Page (42)</c:v>
                </c:pt>
                <c:pt idx="9">
                  <c:v>Pay Per Click (257)</c:v>
                </c:pt>
                <c:pt idx="10">
                  <c:v>Traffic Diversion (212)</c:v>
                </c:pt>
                <c:pt idx="11">
                  <c:v>Unauthorized Use (104)</c:v>
                </c:pt>
              </c:strCache>
            </c:strRef>
          </c:cat>
          <c:val>
            <c:numRef>
              <c:f>'Overview Data'!$C$5:$C$16</c:f>
              <c:numCache>
                <c:formatCode>General</c:formatCode>
                <c:ptCount val="12"/>
                <c:pt idx="0">
                  <c:v>36</c:v>
                </c:pt>
                <c:pt idx="1">
                  <c:v>1</c:v>
                </c:pt>
                <c:pt idx="2">
                  <c:v>841</c:v>
                </c:pt>
                <c:pt idx="3">
                  <c:v>111</c:v>
                </c:pt>
                <c:pt idx="4">
                  <c:v>0</c:v>
                </c:pt>
                <c:pt idx="5">
                  <c:v>0</c:v>
                </c:pt>
                <c:pt idx="6">
                  <c:v>110</c:v>
                </c:pt>
                <c:pt idx="7">
                  <c:v>0</c:v>
                </c:pt>
                <c:pt idx="8">
                  <c:v>42</c:v>
                </c:pt>
                <c:pt idx="9">
                  <c:v>257</c:v>
                </c:pt>
                <c:pt idx="10">
                  <c:v>212</c:v>
                </c:pt>
                <c:pt idx="11">
                  <c:v>104</c:v>
                </c:pt>
              </c:numCache>
            </c:numRef>
          </c:val>
        </c:ser>
        <c:dLbls>
          <c:showVal val="1"/>
        </c:dLbls>
        <c:firstSliceAng val="0"/>
      </c:pieChart>
    </c:plotArea>
    <c:legend>
      <c:legendPos val="r"/>
      <c:layout>
        <c:manualLayout>
          <c:xMode val="edge"/>
          <c:yMode val="edge"/>
          <c:x val="0.7107441483421485"/>
          <c:y val="0.17483238909426674"/>
          <c:w val="0.28515274683537128"/>
          <c:h val="0.53073538474265758"/>
        </c:manualLayout>
      </c:layout>
      <c:txPr>
        <a:bodyPr/>
        <a:lstStyle/>
        <a:p>
          <a:pPr rtl="0">
            <a:defRPr sz="800">
              <a:solidFill>
                <a:schemeClr val="tx1">
                  <a:lumMod val="65000"/>
                  <a:lumOff val="35000"/>
                </a:schemeClr>
              </a:solidFill>
              <a:latin typeface="Arial" pitchFamily="34" charset="0"/>
              <a:cs typeface="Arial" pitchFamily="34" charset="0"/>
            </a:defRPr>
          </a:pPr>
          <a:endParaRPr lang="en-US"/>
        </a:p>
      </c:txPr>
    </c:legend>
    <c:plotVisOnly val="1"/>
    <c:dispBlanksAs val="zero"/>
  </c:chart>
  <c:spPr>
    <a:gradFill>
      <a:gsLst>
        <a:gs pos="73000">
          <a:sysClr val="window" lastClr="FFFFFF"/>
        </a:gs>
        <a:gs pos="100000">
          <a:srgbClr val="4487BE">
            <a:lumMod val="20000"/>
            <a:lumOff val="80000"/>
          </a:srgbClr>
        </a:gs>
      </a:gsLst>
      <a:lin ang="5400000" scaled="0"/>
    </a:gradFill>
    <a:ln w="12700" cap="flat">
      <a:solidFill>
        <a:sysClr val="window" lastClr="FFFFFF">
          <a:lumMod val="75000"/>
        </a:sysClr>
      </a:solidFill>
    </a:ln>
  </c:sp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1"/>
  <c:style val="3"/>
  <c:clrMapOvr bg1="lt1" tx1="dk1" bg2="lt2" tx2="dk2" accent1="accent1" accent2="accent2" accent3="accent3" accent4="accent4" accent5="accent5" accent6="accent6" hlink="hlink" folHlink="folHlink"/>
  <c:chart>
    <c:title>
      <c:tx>
        <c:rich>
          <a:bodyPr/>
          <a:lstStyle/>
          <a:p>
            <a:pPr>
              <a:defRPr sz="1200">
                <a:solidFill>
                  <a:schemeClr val="tx1">
                    <a:lumMod val="65000"/>
                    <a:lumOff val="35000"/>
                  </a:schemeClr>
                </a:solidFill>
                <a:latin typeface="Arial" pitchFamily="34" charset="0"/>
                <a:cs typeface="Arial" pitchFamily="34" charset="0"/>
              </a:defRPr>
            </a:pPr>
            <a:r>
              <a:rPr lang="en-US" sz="1400"/>
              <a:t>New Case Volume by Type</a:t>
            </a:r>
          </a:p>
          <a:p>
            <a:pPr>
              <a:defRPr sz="1200">
                <a:solidFill>
                  <a:schemeClr val="tx1">
                    <a:lumMod val="65000"/>
                    <a:lumOff val="35000"/>
                  </a:schemeClr>
                </a:solidFill>
                <a:latin typeface="Arial" pitchFamily="34" charset="0"/>
                <a:cs typeface="Arial" pitchFamily="34" charset="0"/>
              </a:defRPr>
            </a:pPr>
            <a:r>
              <a:rPr lang="en-US" sz="900"/>
              <a:t>Monthly</a:t>
            </a:r>
            <a:r>
              <a:rPr lang="en-US" sz="900" baseline="0"/>
              <a:t> Trending</a:t>
            </a:r>
            <a:endParaRPr lang="en-US" sz="900"/>
          </a:p>
        </c:rich>
      </c:tx>
      <c:layout>
        <c:manualLayout>
          <c:xMode val="edge"/>
          <c:yMode val="edge"/>
          <c:x val="0.39531187278060842"/>
          <c:y val="7.3023081417148458E-2"/>
        </c:manualLayout>
      </c:layout>
    </c:title>
    <c:plotArea>
      <c:layout>
        <c:manualLayout>
          <c:layoutTarget val="inner"/>
          <c:xMode val="edge"/>
          <c:yMode val="edge"/>
          <c:x val="5.9480248792430364E-2"/>
          <c:y val="0.1619581273271074"/>
          <c:w val="0.92647808729791126"/>
          <c:h val="0.57401897366375232"/>
        </c:manualLayout>
      </c:layout>
      <c:lineChart>
        <c:grouping val="standard"/>
        <c:ser>
          <c:idx val="4"/>
          <c:order val="0"/>
          <c:tx>
            <c:strRef>
              <c:f>'Overview Data'!$I$4</c:f>
              <c:strCache>
                <c:ptCount val="1"/>
                <c:pt idx="0">
                  <c:v>Domain</c:v>
                </c:pt>
              </c:strCache>
            </c:strRef>
          </c:tx>
          <c:spPr>
            <a:ln w="22225">
              <a:solidFill>
                <a:srgbClr val="4487BE">
                  <a:lumMod val="75000"/>
                </a:srgbClr>
              </a:solidFill>
            </a:ln>
          </c:spPr>
          <c:marker>
            <c:symbol val="none"/>
          </c:marker>
          <c:cat>
            <c:numRef>
              <c:f>'Overview Data'!$H$5:$H$16</c:f>
              <c:numCache>
                <c:formatCode>mmm\-yy</c:formatCode>
                <c:ptCount val="12"/>
                <c:pt idx="0">
                  <c:v>40983</c:v>
                </c:pt>
                <c:pt idx="1">
                  <c:v>41014</c:v>
                </c:pt>
                <c:pt idx="2">
                  <c:v>41044</c:v>
                </c:pt>
                <c:pt idx="3">
                  <c:v>41075</c:v>
                </c:pt>
                <c:pt idx="4">
                  <c:v>41105</c:v>
                </c:pt>
                <c:pt idx="5">
                  <c:v>41136</c:v>
                </c:pt>
                <c:pt idx="6">
                  <c:v>41167</c:v>
                </c:pt>
                <c:pt idx="7">
                  <c:v>41197</c:v>
                </c:pt>
                <c:pt idx="8">
                  <c:v>41228</c:v>
                </c:pt>
                <c:pt idx="9">
                  <c:v>41258</c:v>
                </c:pt>
                <c:pt idx="10">
                  <c:v>41289</c:v>
                </c:pt>
                <c:pt idx="11">
                  <c:v>41320</c:v>
                </c:pt>
              </c:numCache>
            </c:numRef>
          </c:cat>
          <c:val>
            <c:numRef>
              <c:f>'Overview Data'!$I$5:$I$16</c:f>
              <c:numCache>
                <c:formatCode>General</c:formatCode>
                <c:ptCount val="12"/>
                <c:pt idx="0">
                  <c:v>2597</c:v>
                </c:pt>
                <c:pt idx="1">
                  <c:v>0</c:v>
                </c:pt>
                <c:pt idx="2">
                  <c:v>0</c:v>
                </c:pt>
                <c:pt idx="3">
                  <c:v>0</c:v>
                </c:pt>
                <c:pt idx="4">
                  <c:v>0</c:v>
                </c:pt>
                <c:pt idx="5">
                  <c:v>0</c:v>
                </c:pt>
                <c:pt idx="6">
                  <c:v>0</c:v>
                </c:pt>
                <c:pt idx="7">
                  <c:v>0</c:v>
                </c:pt>
                <c:pt idx="8">
                  <c:v>0</c:v>
                </c:pt>
                <c:pt idx="9">
                  <c:v>0</c:v>
                </c:pt>
                <c:pt idx="10">
                  <c:v>0</c:v>
                </c:pt>
                <c:pt idx="11">
                  <c:v>0</c:v>
                </c:pt>
              </c:numCache>
            </c:numRef>
          </c:val>
        </c:ser>
        <c:ser>
          <c:idx val="3"/>
          <c:order val="1"/>
          <c:tx>
            <c:strRef>
              <c:f>'Overview Data'!$J$4</c:f>
              <c:strCache>
                <c:ptCount val="1"/>
                <c:pt idx="0">
                  <c:v>Website</c:v>
                </c:pt>
              </c:strCache>
            </c:strRef>
          </c:tx>
          <c:spPr>
            <a:ln w="22225">
              <a:solidFill>
                <a:srgbClr val="4487BE">
                  <a:lumMod val="60000"/>
                  <a:lumOff val="40000"/>
                </a:srgbClr>
              </a:solidFill>
            </a:ln>
          </c:spPr>
          <c:marker>
            <c:symbol val="none"/>
          </c:marker>
          <c:cat>
            <c:numRef>
              <c:f>'Overview Data'!$H$5:$H$16</c:f>
              <c:numCache>
                <c:formatCode>mmm\-yy</c:formatCode>
                <c:ptCount val="12"/>
                <c:pt idx="0">
                  <c:v>40983</c:v>
                </c:pt>
                <c:pt idx="1">
                  <c:v>41014</c:v>
                </c:pt>
                <c:pt idx="2">
                  <c:v>41044</c:v>
                </c:pt>
                <c:pt idx="3">
                  <c:v>41075</c:v>
                </c:pt>
                <c:pt idx="4">
                  <c:v>41105</c:v>
                </c:pt>
                <c:pt idx="5">
                  <c:v>41136</c:v>
                </c:pt>
                <c:pt idx="6">
                  <c:v>41167</c:v>
                </c:pt>
                <c:pt idx="7">
                  <c:v>41197</c:v>
                </c:pt>
                <c:pt idx="8">
                  <c:v>41228</c:v>
                </c:pt>
                <c:pt idx="9">
                  <c:v>41258</c:v>
                </c:pt>
                <c:pt idx="10">
                  <c:v>41289</c:v>
                </c:pt>
                <c:pt idx="11">
                  <c:v>41320</c:v>
                </c:pt>
              </c:numCache>
            </c:numRef>
          </c:cat>
          <c:val>
            <c:numRef>
              <c:f>'Overview Data'!$J$5:$J$16</c:f>
              <c:numCache>
                <c:formatCode>0</c:formatCode>
                <c:ptCount val="12"/>
                <c:pt idx="0">
                  <c:v>1146</c:v>
                </c:pt>
                <c:pt idx="1">
                  <c:v>0</c:v>
                </c:pt>
                <c:pt idx="2">
                  <c:v>0</c:v>
                </c:pt>
                <c:pt idx="3">
                  <c:v>0</c:v>
                </c:pt>
                <c:pt idx="4">
                  <c:v>0</c:v>
                </c:pt>
                <c:pt idx="5">
                  <c:v>0</c:v>
                </c:pt>
                <c:pt idx="6">
                  <c:v>0</c:v>
                </c:pt>
                <c:pt idx="7">
                  <c:v>0</c:v>
                </c:pt>
                <c:pt idx="8">
                  <c:v>0</c:v>
                </c:pt>
                <c:pt idx="9">
                  <c:v>0</c:v>
                </c:pt>
                <c:pt idx="10">
                  <c:v>0</c:v>
                </c:pt>
                <c:pt idx="11">
                  <c:v>0</c:v>
                </c:pt>
              </c:numCache>
            </c:numRef>
          </c:val>
        </c:ser>
        <c:dLbls/>
        <c:marker val="1"/>
        <c:axId val="76717440"/>
        <c:axId val="77067392"/>
      </c:lineChart>
      <c:catAx>
        <c:axId val="76717440"/>
        <c:scaling>
          <c:orientation val="minMax"/>
        </c:scaling>
        <c:axPos val="b"/>
        <c:numFmt formatCode="mmm\-yy" sourceLinked="1"/>
        <c:tickLblPos val="nextTo"/>
        <c:txPr>
          <a:bodyPr rot="0" vert="horz"/>
          <a:lstStyle/>
          <a:p>
            <a:pPr>
              <a:defRPr sz="800">
                <a:solidFill>
                  <a:schemeClr val="tx1">
                    <a:lumMod val="65000"/>
                    <a:lumOff val="35000"/>
                  </a:schemeClr>
                </a:solidFill>
                <a:latin typeface="Arial" pitchFamily="34" charset="0"/>
                <a:cs typeface="Arial" pitchFamily="34" charset="0"/>
              </a:defRPr>
            </a:pPr>
            <a:endParaRPr lang="en-US"/>
          </a:p>
        </c:txPr>
        <c:crossAx val="77067392"/>
        <c:crosses val="autoZero"/>
        <c:lblAlgn val="ctr"/>
        <c:lblOffset val="100"/>
      </c:catAx>
      <c:valAx>
        <c:axId val="77067392"/>
        <c:scaling>
          <c:orientation val="minMax"/>
          <c:max val="350"/>
          <c:min val="0"/>
        </c:scaling>
        <c:axPos val="l"/>
        <c:numFmt formatCode="General" sourceLinked="1"/>
        <c:tickLblPos val="nextTo"/>
        <c:txPr>
          <a:bodyPr rot="0" vert="horz"/>
          <a:lstStyle/>
          <a:p>
            <a:pPr>
              <a:defRPr sz="800">
                <a:solidFill>
                  <a:schemeClr val="tx1">
                    <a:lumMod val="65000"/>
                    <a:lumOff val="35000"/>
                  </a:schemeClr>
                </a:solidFill>
                <a:latin typeface="Arial" pitchFamily="34" charset="0"/>
                <a:cs typeface="Arial" pitchFamily="34" charset="0"/>
              </a:defRPr>
            </a:pPr>
            <a:endParaRPr lang="en-US"/>
          </a:p>
        </c:txPr>
        <c:crossAx val="76717440"/>
        <c:crosses val="autoZero"/>
        <c:crossBetween val="between"/>
      </c:valAx>
      <c:spPr>
        <a:noFill/>
      </c:spPr>
    </c:plotArea>
    <c:legend>
      <c:legendPos val="b"/>
      <c:layout>
        <c:manualLayout>
          <c:xMode val="edge"/>
          <c:yMode val="edge"/>
          <c:x val="0.4118436935889343"/>
          <c:y val="0.88994201306232068"/>
          <c:w val="0.17631250207648094"/>
          <c:h val="6.5761198454844322E-2"/>
        </c:manualLayout>
      </c:layout>
      <c:spPr>
        <a:ln>
          <a:noFill/>
        </a:ln>
      </c:spPr>
      <c:txPr>
        <a:bodyPr/>
        <a:lstStyle/>
        <a:p>
          <a:pPr>
            <a:defRPr sz="800">
              <a:solidFill>
                <a:schemeClr val="tx1">
                  <a:lumMod val="65000"/>
                  <a:lumOff val="35000"/>
                </a:schemeClr>
              </a:solidFill>
              <a:latin typeface="Arial" pitchFamily="34" charset="0"/>
              <a:cs typeface="Arial" pitchFamily="34" charset="0"/>
            </a:defRPr>
          </a:pPr>
          <a:endParaRPr lang="en-US"/>
        </a:p>
      </c:txPr>
    </c:legend>
    <c:plotVisOnly val="1"/>
    <c:dispBlanksAs val="gap"/>
  </c:chart>
  <c:spPr>
    <a:gradFill>
      <a:gsLst>
        <a:gs pos="100000">
          <a:srgbClr val="4487BE">
            <a:lumMod val="20000"/>
            <a:lumOff val="80000"/>
          </a:srgbClr>
        </a:gs>
        <a:gs pos="73000">
          <a:sysClr val="window" lastClr="FFFFFF"/>
        </a:gs>
      </a:gsLst>
      <a:lin ang="5400000" scaled="0"/>
    </a:gradFill>
    <a:ln w="12700">
      <a:solidFill>
        <a:sysClr val="window" lastClr="FFFFFF">
          <a:lumMod val="75000"/>
        </a:sysClr>
      </a:solidFill>
    </a:ln>
    <a:effectLst>
      <a:outerShdw blurRad="50800" dist="25400" dir="2700000" algn="ctr" rotWithShape="0">
        <a:sysClr val="window" lastClr="FFFFFF"/>
      </a:outerShdw>
    </a:effectLst>
  </c:spPr>
  <c:printSettings>
    <c:headerFooter/>
    <c:pageMargins b="0.75000000000000044" l="0.7000000000000004" r="0.7000000000000004" t="0.75000000000000044" header="0.30000000000000021" footer="0.30000000000000021"/>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1"/>
  <c:style val="11"/>
  <c:chart>
    <c:title>
      <c:tx>
        <c:rich>
          <a:bodyPr/>
          <a:lstStyle/>
          <a:p>
            <a:pPr>
              <a:defRPr sz="1200">
                <a:solidFill>
                  <a:schemeClr val="tx1">
                    <a:lumMod val="65000"/>
                    <a:lumOff val="35000"/>
                  </a:schemeClr>
                </a:solidFill>
                <a:latin typeface="Arial" pitchFamily="34" charset="0"/>
                <a:cs typeface="Arial" pitchFamily="34" charset="0"/>
              </a:defRPr>
            </a:pPr>
            <a:r>
              <a:rPr lang="en-US" sz="1400">
                <a:latin typeface="Arial" pitchFamily="34" charset="0"/>
                <a:cs typeface="Arial" pitchFamily="34" charset="0"/>
              </a:rPr>
              <a:t>Cases</a:t>
            </a:r>
            <a:r>
              <a:rPr lang="en-US" sz="1400" baseline="0">
                <a:latin typeface="Arial" pitchFamily="34" charset="0"/>
                <a:cs typeface="Arial" pitchFamily="34" charset="0"/>
              </a:rPr>
              <a:t> by Enforcement Stage</a:t>
            </a:r>
            <a:endParaRPr lang="en-US" sz="1400">
              <a:latin typeface="Arial" pitchFamily="34" charset="0"/>
              <a:cs typeface="Arial" pitchFamily="34" charset="0"/>
            </a:endParaRPr>
          </a:p>
        </c:rich>
      </c:tx>
    </c:title>
    <c:pivotFmts>
      <c:pivotFmt>
        <c:idx val="0"/>
        <c:dLbl>
          <c:idx val="0"/>
          <c:dLblPos val="bestFit"/>
          <c:showVal val="1"/>
        </c:dLbl>
      </c:pivotFmt>
      <c:pivotFmt>
        <c:idx val="1"/>
        <c:marker>
          <c:symbol val="none"/>
        </c:marker>
        <c:dLbl>
          <c:idx val="0"/>
          <c:dLblPos val="bestFit"/>
          <c:showVal val="1"/>
        </c:dLbl>
      </c:pivotFmt>
      <c:pivotFmt>
        <c:idx val="2"/>
        <c:marker>
          <c:symbol val="none"/>
        </c:marker>
        <c:dLbl>
          <c:idx val="0"/>
          <c:dLblPos val="bestFit"/>
          <c:showVal val="1"/>
        </c:dLbl>
      </c:pivotFmt>
      <c:pivotFmt>
        <c:idx val="3"/>
        <c:marker>
          <c:symbol val="none"/>
        </c:marker>
        <c:dLbl>
          <c:idx val="0"/>
          <c:dLblPos val="bestFit"/>
          <c:showVal val="1"/>
        </c:dLbl>
      </c:pivotFmt>
      <c:pivotFmt>
        <c:idx val="4"/>
        <c:marker>
          <c:symbol val="none"/>
        </c:marker>
        <c:dLbl>
          <c:idx val="0"/>
          <c:dLblPos val="bestFit"/>
          <c:showVal val="1"/>
        </c:dLbl>
      </c:pivotFmt>
      <c:pivotFmt>
        <c:idx val="5"/>
        <c:marker>
          <c:symbol val="none"/>
        </c:marker>
        <c:dLbl>
          <c:idx val="0"/>
          <c:dLblPos val="bestFit"/>
          <c:showVal val="1"/>
        </c:dLbl>
      </c:pivotFmt>
      <c:pivotFmt>
        <c:idx val="6"/>
        <c:marker>
          <c:symbol val="none"/>
        </c:marker>
        <c:dLbl>
          <c:idx val="0"/>
          <c:dLblPos val="bestFit"/>
          <c:showVal val="1"/>
        </c:dLbl>
      </c:pivotFmt>
      <c:pivotFmt>
        <c:idx val="7"/>
        <c:marker>
          <c:symbol val="none"/>
        </c:marker>
        <c:dLbl>
          <c:idx val="0"/>
          <c:dLblPos val="bestFit"/>
          <c:showVal val="1"/>
        </c:dLbl>
      </c:pivotFmt>
      <c:pivotFmt>
        <c:idx val="8"/>
        <c:marker>
          <c:symbol val="none"/>
        </c:marker>
        <c:dLbl>
          <c:idx val="0"/>
          <c:dLblPos val="bestFit"/>
          <c:showVal val="1"/>
        </c:dLbl>
      </c:pivotFmt>
      <c:pivotFmt>
        <c:idx val="9"/>
        <c:marker>
          <c:symbol val="none"/>
        </c:marker>
        <c:dLbl>
          <c:idx val="0"/>
          <c:dLblPos val="bestFit"/>
          <c:showLegendKey val="1"/>
          <c:showVal val="1"/>
        </c:dLbl>
      </c:pivotFmt>
      <c:pivotFmt>
        <c:idx val="10"/>
        <c:marker>
          <c:symbol val="none"/>
        </c:marker>
        <c:dLbl>
          <c:idx val="0"/>
          <c:spPr/>
          <c:txPr>
            <a:bodyPr/>
            <a:lstStyle/>
            <a:p>
              <a:pPr>
                <a:defRPr/>
              </a:pPr>
              <a:endParaRPr lang="en-US"/>
            </a:p>
          </c:txPr>
          <c:showVal val="1"/>
        </c:dLbl>
      </c:pivotFmt>
    </c:pivotFmts>
    <c:plotArea>
      <c:layout>
        <c:manualLayout>
          <c:layoutTarget val="inner"/>
          <c:xMode val="edge"/>
          <c:yMode val="edge"/>
          <c:x val="0.17147466255931904"/>
          <c:y val="0.28361609992388842"/>
          <c:w val="0.37543978849078968"/>
          <c:h val="0.60669266990342452"/>
        </c:manualLayout>
      </c:layout>
      <c:pieChart>
        <c:varyColors val="1"/>
        <c:ser>
          <c:idx val="0"/>
          <c:order val="0"/>
          <c:tx>
            <c:strRef>
              <c:f>'Overview Data'!$F$3</c:f>
              <c:strCache>
                <c:ptCount val="1"/>
                <c:pt idx="0">
                  <c:v># Cases</c:v>
                </c:pt>
              </c:strCache>
            </c:strRef>
          </c:tx>
          <c:dLbls>
            <c:txPr>
              <a:bodyPr/>
              <a:lstStyle/>
              <a:p>
                <a:pPr>
                  <a:defRPr sz="800">
                    <a:solidFill>
                      <a:schemeClr val="tx1">
                        <a:lumMod val="65000"/>
                        <a:lumOff val="35000"/>
                      </a:schemeClr>
                    </a:solidFill>
                    <a:latin typeface="Arial" pitchFamily="34" charset="0"/>
                    <a:cs typeface="Arial" pitchFamily="34" charset="0"/>
                  </a:defRPr>
                </a:pPr>
                <a:endParaRPr lang="en-US"/>
              </a:p>
            </c:txPr>
            <c:dLblPos val="outEnd"/>
            <c:showLegendKey val="1"/>
            <c:showVal val="1"/>
          </c:dLbls>
          <c:cat>
            <c:strRef>
              <c:f>'Overview Data'!$E$4:$E$9</c:f>
              <c:strCache>
                <c:ptCount val="6"/>
                <c:pt idx="0">
                  <c:v>Awaiting Response (0)</c:v>
                </c:pt>
                <c:pt idx="1">
                  <c:v>Content Removed (0)</c:v>
                </c:pt>
                <c:pt idx="2">
                  <c:v>Domain Compliance - Domain Dropped (0)</c:v>
                </c:pt>
                <c:pt idx="3">
                  <c:v>Domain Compliance - Domain Transferred (0)</c:v>
                </c:pt>
                <c:pt idx="4">
                  <c:v>Further Escalation Needed (0)</c:v>
                </c:pt>
                <c:pt idx="5">
                  <c:v>Domain Re-Registered (0)</c:v>
                </c:pt>
              </c:strCache>
            </c:strRef>
          </c:cat>
          <c:val>
            <c:numRef>
              <c:f>'Overview Data'!$F$4:$F$9</c:f>
              <c:numCache>
                <c:formatCode>General</c:formatCode>
                <c:ptCount val="6"/>
                <c:pt idx="0">
                  <c:v>0</c:v>
                </c:pt>
                <c:pt idx="1">
                  <c:v>0</c:v>
                </c:pt>
                <c:pt idx="2">
                  <c:v>0</c:v>
                </c:pt>
                <c:pt idx="3">
                  <c:v>0</c:v>
                </c:pt>
                <c:pt idx="4">
                  <c:v>0</c:v>
                </c:pt>
                <c:pt idx="5">
                  <c:v>0</c:v>
                </c:pt>
              </c:numCache>
            </c:numRef>
          </c:val>
        </c:ser>
        <c:dLbls>
          <c:showVal val="1"/>
        </c:dLbls>
        <c:firstSliceAng val="0"/>
      </c:pieChart>
    </c:plotArea>
    <c:legend>
      <c:legendPos val="r"/>
      <c:layout>
        <c:manualLayout>
          <c:xMode val="edge"/>
          <c:yMode val="edge"/>
          <c:x val="0.69523615151510354"/>
          <c:y val="0.20220146105465847"/>
          <c:w val="0.30043223378410583"/>
          <c:h val="0.58050549405283658"/>
        </c:manualLayout>
      </c:layout>
      <c:txPr>
        <a:bodyPr/>
        <a:lstStyle/>
        <a:p>
          <a:pPr rtl="0">
            <a:defRPr sz="800">
              <a:solidFill>
                <a:schemeClr val="tx1">
                  <a:lumMod val="65000"/>
                  <a:lumOff val="35000"/>
                </a:schemeClr>
              </a:solidFill>
              <a:latin typeface="Arial" pitchFamily="34" charset="0"/>
              <a:cs typeface="Arial" pitchFamily="34" charset="0"/>
            </a:defRPr>
          </a:pPr>
          <a:endParaRPr lang="en-US"/>
        </a:p>
      </c:txPr>
    </c:legend>
    <c:plotVisOnly val="1"/>
    <c:dispBlanksAs val="zero"/>
  </c:chart>
  <c:spPr>
    <a:gradFill>
      <a:gsLst>
        <a:gs pos="73000">
          <a:sysClr val="window" lastClr="FFFFFF"/>
        </a:gs>
        <a:gs pos="100000">
          <a:srgbClr val="4487BE">
            <a:lumMod val="20000"/>
            <a:lumOff val="80000"/>
          </a:srgbClr>
        </a:gs>
      </a:gsLst>
      <a:lin ang="5400000" scaled="0"/>
    </a:gradFill>
    <a:ln w="12700" cap="flat">
      <a:solidFill>
        <a:sysClr val="window" lastClr="FFFFFF">
          <a:lumMod val="75000"/>
        </a:sysClr>
      </a:solidFill>
    </a:ln>
  </c:sp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markmonitor.com"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jpeg"/><Relationship Id="rId1" Type="http://schemas.openxmlformats.org/officeDocument/2006/relationships/hyperlink" Target="#'Table of Contents'!A1"/><Relationship Id="rId5" Type="http://schemas.openxmlformats.org/officeDocument/2006/relationships/chart" Target="../charts/chart3.xml"/><Relationship Id="rId4"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Table of Contents'!A1"/></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Table of Contents'!A1"/></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Table of Contents'!A1"/></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Table of Contents'!A1"/></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Table of Contents'!A1"/></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Table of Contents'!A1"/></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Table of Contents'!A1"/></Relationships>
</file>

<file path=xl/drawings/drawing1.xml><?xml version="1.0" encoding="utf-8"?>
<xdr:wsDr xmlns:xdr="http://schemas.openxmlformats.org/drawingml/2006/spreadsheetDrawing" xmlns:a="http://schemas.openxmlformats.org/drawingml/2006/main">
  <xdr:twoCellAnchor editAs="oneCell">
    <xdr:from>
      <xdr:col>3</xdr:col>
      <xdr:colOff>114300</xdr:colOff>
      <xdr:row>10</xdr:row>
      <xdr:rowOff>38179</xdr:rowOff>
    </xdr:from>
    <xdr:to>
      <xdr:col>6</xdr:col>
      <xdr:colOff>247650</xdr:colOff>
      <xdr:row>14</xdr:row>
      <xdr:rowOff>155496</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009650" y="1333579"/>
          <a:ext cx="2838450" cy="6411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66675</xdr:colOff>
      <xdr:row>1</xdr:row>
      <xdr:rowOff>9525</xdr:rowOff>
    </xdr:from>
    <xdr:to>
      <xdr:col>4</xdr:col>
      <xdr:colOff>120396</xdr:colOff>
      <xdr:row>1</xdr:row>
      <xdr:rowOff>441233</xdr:rowOff>
    </xdr:to>
    <xdr:pic>
      <xdr:nvPicPr>
        <xdr:cNvPr id="13" name="Picture 12">
          <a:hlinkClick xmlns:r="http://schemas.openxmlformats.org/officeDocument/2006/relationships" r:id="rId1" tooltip="Table of Contents"/>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228600" y="76200"/>
          <a:ext cx="1911096" cy="431708"/>
        </a:xfrm>
        <a:prstGeom prst="rect">
          <a:avLst/>
        </a:prstGeom>
      </xdr:spPr>
    </xdr:pic>
    <xdr:clientData/>
  </xdr:twoCellAnchor>
  <xdr:twoCellAnchor>
    <xdr:from>
      <xdr:col>1</xdr:col>
      <xdr:colOff>66675</xdr:colOff>
      <xdr:row>5</xdr:row>
      <xdr:rowOff>14287</xdr:rowOff>
    </xdr:from>
    <xdr:to>
      <xdr:col>8</xdr:col>
      <xdr:colOff>0</xdr:colOff>
      <xdr:row>23</xdr:row>
      <xdr:rowOff>104775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66675</xdr:colOff>
      <xdr:row>24</xdr:row>
      <xdr:rowOff>76200</xdr:rowOff>
    </xdr:from>
    <xdr:to>
      <xdr:col>15</xdr:col>
      <xdr:colOff>552450</xdr:colOff>
      <xdr:row>42</xdr:row>
      <xdr:rowOff>71628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xdr:colOff>
      <xdr:row>5</xdr:row>
      <xdr:rowOff>14287</xdr:rowOff>
    </xdr:from>
    <xdr:to>
      <xdr:col>15</xdr:col>
      <xdr:colOff>555499</xdr:colOff>
      <xdr:row>23</xdr:row>
      <xdr:rowOff>104965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66673</xdr:colOff>
      <xdr:row>48</xdr:row>
      <xdr:rowOff>1</xdr:rowOff>
    </xdr:from>
    <xdr:to>
      <xdr:col>15</xdr:col>
      <xdr:colOff>554353</xdr:colOff>
      <xdr:row>61</xdr:row>
      <xdr:rowOff>0</xdr:rowOff>
    </xdr:to>
    <xdr:sp macro="" textlink="">
      <xdr:nvSpPr>
        <xdr:cNvPr id="14" name="TextBox 13"/>
        <xdr:cNvSpPr txBox="1"/>
      </xdr:nvSpPr>
      <xdr:spPr>
        <a:xfrm>
          <a:off x="228598" y="7781926"/>
          <a:ext cx="8641080" cy="1981199"/>
        </a:xfrm>
        <a:prstGeom prst="roundRect">
          <a:avLst>
            <a:gd name="adj" fmla="val 2244"/>
          </a:avLst>
        </a:prstGeom>
        <a:solidFill>
          <a:schemeClr val="lt1"/>
        </a:solidFill>
        <a:ln w="12700"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274320" tIns="91440" rIns="274320" bIns="91440" rtlCol="0" anchor="t"/>
        <a:lstStyle/>
        <a:p>
          <a:endParaRPr lang="en-US" sz="900" b="1">
            <a:solidFill>
              <a:schemeClr val="tx1">
                <a:lumMod val="65000"/>
                <a:lumOff val="35000"/>
              </a:schemeClr>
            </a:solidFill>
            <a:latin typeface="Arial" pitchFamily="34" charset="0"/>
            <a:cs typeface="Arial" pitchFamily="34" charset="0"/>
          </a:endParaRPr>
        </a:p>
        <a:p>
          <a:r>
            <a:rPr lang="en-US" sz="900" b="1">
              <a:solidFill>
                <a:schemeClr val="tx1">
                  <a:lumMod val="65000"/>
                  <a:lumOff val="35000"/>
                </a:schemeClr>
              </a:solidFill>
              <a:latin typeface="Arial" pitchFamily="34" charset="0"/>
              <a:cs typeface="Arial" pitchFamily="34" charset="0"/>
            </a:rPr>
            <a:t>Notes:</a:t>
          </a:r>
        </a:p>
        <a:p>
          <a:endParaRPr lang="en-US" sz="900">
            <a:solidFill>
              <a:schemeClr val="tx1">
                <a:lumMod val="65000"/>
                <a:lumOff val="35000"/>
              </a:schemeClr>
            </a:solidFill>
            <a:latin typeface="Arial" pitchFamily="34" charset="0"/>
            <a:cs typeface="Arial" pitchFamily="34" charset="0"/>
          </a:endParaRPr>
        </a:p>
        <a:p>
          <a:endParaRPr lang="en-US" sz="900" b="1" baseline="0">
            <a:solidFill>
              <a:schemeClr val="tx1">
                <a:lumMod val="65000"/>
                <a:lumOff val="35000"/>
              </a:schemeClr>
            </a:solidFill>
            <a:latin typeface="Arial" pitchFamily="34" charset="0"/>
            <a:cs typeface="Arial" pitchFamily="34" charset="0"/>
          </a:endParaRPr>
        </a:p>
        <a:p>
          <a:r>
            <a:rPr lang="en-US" sz="900" b="1" baseline="0">
              <a:solidFill>
                <a:schemeClr val="tx1">
                  <a:lumMod val="65000"/>
                  <a:lumOff val="35000"/>
                </a:schemeClr>
              </a:solidFill>
              <a:latin typeface="Arial" pitchFamily="34" charset="0"/>
              <a:cs typeface="Arial" pitchFamily="34" charset="0"/>
            </a:rPr>
            <a:t>1</a:t>
          </a:r>
          <a:r>
            <a:rPr lang="en-US" sz="900" baseline="0">
              <a:solidFill>
                <a:schemeClr val="tx1">
                  <a:lumMod val="65000"/>
                  <a:lumOff val="35000"/>
                </a:schemeClr>
              </a:solidFill>
              <a:latin typeface="Arial" pitchFamily="34" charset="0"/>
              <a:cs typeface="Arial" pitchFamily="34" charset="0"/>
            </a:rPr>
            <a:t>. </a:t>
          </a:r>
          <a:r>
            <a:rPr lang="en-US" sz="900" b="0" i="0" baseline="0">
              <a:solidFill>
                <a:schemeClr val="tx1">
                  <a:lumMod val="65000"/>
                  <a:lumOff val="35000"/>
                </a:schemeClr>
              </a:solidFill>
              <a:effectLst/>
              <a:latin typeface="Arial" pitchFamily="34" charset="0"/>
              <a:ea typeface="+mn-ea"/>
              <a:cs typeface="Arial" pitchFamily="34" charset="0"/>
            </a:rPr>
            <a:t>As we start progressing with enforcements and categorizing, the charts above will become relevant.  Currently, the first chart shows the categories of the results that have been categorized to date.</a:t>
          </a:r>
          <a:endParaRPr lang="en-US" sz="900" baseline="0">
            <a:solidFill>
              <a:schemeClr val="tx1">
                <a:lumMod val="65000"/>
                <a:lumOff val="35000"/>
              </a:schemeClr>
            </a:solidFill>
            <a:latin typeface="Arial" pitchFamily="34" charset="0"/>
            <a:cs typeface="Arial" pitchFamily="34" charset="0"/>
          </a:endParaRPr>
        </a:p>
        <a:p>
          <a:r>
            <a:rPr lang="en-US" sz="900" baseline="0">
              <a:solidFill>
                <a:schemeClr val="tx1">
                  <a:lumMod val="65000"/>
                  <a:lumOff val="35000"/>
                </a:schemeClr>
              </a:solidFill>
              <a:latin typeface="Arial" pitchFamily="34" charset="0"/>
              <a:cs typeface="Arial"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US" sz="900" b="1" baseline="0">
              <a:solidFill>
                <a:schemeClr val="tx1">
                  <a:lumMod val="65000"/>
                  <a:lumOff val="35000"/>
                </a:schemeClr>
              </a:solidFill>
              <a:latin typeface="Arial" pitchFamily="34" charset="0"/>
              <a:cs typeface="Arial" pitchFamily="34" charset="0"/>
            </a:rPr>
            <a:t>2</a:t>
          </a:r>
          <a:r>
            <a:rPr lang="en-US" sz="900" baseline="0">
              <a:solidFill>
                <a:schemeClr val="tx1">
                  <a:lumMod val="65000"/>
                  <a:lumOff val="35000"/>
                </a:schemeClr>
              </a:solidFill>
              <a:latin typeface="Arial" pitchFamily="34" charset="0"/>
              <a:cs typeface="Arial" pitchFamily="34" charset="0"/>
            </a:rPr>
            <a:t>. </a:t>
          </a:r>
          <a:r>
            <a:rPr lang="en-US" sz="900" b="0" i="0">
              <a:solidFill>
                <a:schemeClr val="tx1">
                  <a:lumMod val="65000"/>
                  <a:lumOff val="35000"/>
                </a:schemeClr>
              </a:solidFill>
              <a:effectLst/>
              <a:latin typeface="Arial" pitchFamily="34" charset="0"/>
              <a:ea typeface="+mn-ea"/>
              <a:cs typeface="Arial" pitchFamily="34" charset="0"/>
            </a:rPr>
            <a:t>There are around</a:t>
          </a:r>
          <a:r>
            <a:rPr lang="en-US" sz="900" b="0" i="0" baseline="0">
              <a:solidFill>
                <a:schemeClr val="tx1">
                  <a:lumMod val="65000"/>
                  <a:lumOff val="35000"/>
                </a:schemeClr>
              </a:solidFill>
              <a:effectLst/>
              <a:latin typeface="Arial" pitchFamily="34" charset="0"/>
              <a:ea typeface="+mn-ea"/>
              <a:cs typeface="Arial" pitchFamily="34" charset="0"/>
            </a:rPr>
            <a:t> 1300 results that have been categorized as of the date of this report.  Only twenty have been presented at this point.  We can discuss what number of results will be beneficial to present in our monthly reports.</a:t>
          </a:r>
          <a:endParaRPr lang="en-US" sz="900">
            <a:solidFill>
              <a:schemeClr val="tx1">
                <a:lumMod val="65000"/>
                <a:lumOff val="35000"/>
              </a:schemeClr>
            </a:solidFill>
            <a:effectLst/>
            <a:latin typeface="Arial" pitchFamily="34" charset="0"/>
            <a:cs typeface="Arial" pitchFamily="34" charset="0"/>
          </a:endParaRPr>
        </a:p>
        <a:p>
          <a:endParaRPr lang="en-US" sz="900" baseline="0">
            <a:solidFill>
              <a:schemeClr val="tx1">
                <a:lumMod val="65000"/>
                <a:lumOff val="35000"/>
              </a:schemeClr>
            </a:solidFill>
            <a:latin typeface="Arial" pitchFamily="34" charset="0"/>
            <a:cs typeface="Arial" pitchFamily="34" charset="0"/>
          </a:endParaRPr>
        </a:p>
        <a:p>
          <a:endParaRPr lang="en-US" sz="900" baseline="0">
            <a:solidFill>
              <a:schemeClr val="tx1">
                <a:lumMod val="65000"/>
                <a:lumOff val="35000"/>
              </a:schemeClr>
            </a:solidFill>
            <a:latin typeface="Arial" pitchFamily="34" charset="0"/>
            <a:cs typeface="Arial" pitchFamily="34" charset="0"/>
          </a:endParaRPr>
        </a:p>
        <a:p>
          <a:endParaRPr lang="en-US" sz="900" baseline="0">
            <a:solidFill>
              <a:schemeClr val="tx1">
                <a:lumMod val="65000"/>
                <a:lumOff val="35000"/>
              </a:schemeClr>
            </a:solidFill>
            <a:latin typeface="Arial" pitchFamily="34" charset="0"/>
            <a:cs typeface="Arial" pitchFamily="34" charset="0"/>
          </a:endParaRPr>
        </a:p>
        <a:p>
          <a:endParaRPr lang="en-US" sz="900" baseline="0">
            <a:solidFill>
              <a:schemeClr val="tx1">
                <a:lumMod val="65000"/>
                <a:lumOff val="35000"/>
              </a:schemeClr>
            </a:solidFill>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66675</xdr:colOff>
      <xdr:row>1</xdr:row>
      <xdr:rowOff>9525</xdr:rowOff>
    </xdr:from>
    <xdr:to>
      <xdr:col>1</xdr:col>
      <xdr:colOff>1977771</xdr:colOff>
      <xdr:row>1</xdr:row>
      <xdr:rowOff>441233</xdr:rowOff>
    </xdr:to>
    <xdr:pic>
      <xdr:nvPicPr>
        <xdr:cNvPr id="4" name="Picture 3">
          <a:hlinkClick xmlns:r="http://schemas.openxmlformats.org/officeDocument/2006/relationships" r:id="rId1" tooltip="Table of Contents"/>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228600" y="76200"/>
          <a:ext cx="1911096" cy="4317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66675</xdr:colOff>
      <xdr:row>1</xdr:row>
      <xdr:rowOff>9525</xdr:rowOff>
    </xdr:from>
    <xdr:to>
      <xdr:col>1</xdr:col>
      <xdr:colOff>1977771</xdr:colOff>
      <xdr:row>1</xdr:row>
      <xdr:rowOff>441233</xdr:rowOff>
    </xdr:to>
    <xdr:pic>
      <xdr:nvPicPr>
        <xdr:cNvPr id="2" name="Picture 1">
          <a:hlinkClick xmlns:r="http://schemas.openxmlformats.org/officeDocument/2006/relationships" r:id="rId1" tooltip="Table of Contents"/>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228600" y="76200"/>
          <a:ext cx="1911096" cy="43170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66675</xdr:colOff>
      <xdr:row>1</xdr:row>
      <xdr:rowOff>9525</xdr:rowOff>
    </xdr:from>
    <xdr:to>
      <xdr:col>1</xdr:col>
      <xdr:colOff>1977771</xdr:colOff>
      <xdr:row>1</xdr:row>
      <xdr:rowOff>441233</xdr:rowOff>
    </xdr:to>
    <xdr:pic>
      <xdr:nvPicPr>
        <xdr:cNvPr id="2" name="Picture 1">
          <a:hlinkClick xmlns:r="http://schemas.openxmlformats.org/officeDocument/2006/relationships" r:id="rId1" tooltip="Table of Contents"/>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228600" y="76200"/>
          <a:ext cx="1911096" cy="43170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66675</xdr:colOff>
      <xdr:row>1</xdr:row>
      <xdr:rowOff>9525</xdr:rowOff>
    </xdr:from>
    <xdr:to>
      <xdr:col>1</xdr:col>
      <xdr:colOff>1977771</xdr:colOff>
      <xdr:row>1</xdr:row>
      <xdr:rowOff>441233</xdr:rowOff>
    </xdr:to>
    <xdr:pic>
      <xdr:nvPicPr>
        <xdr:cNvPr id="2" name="Picture 1">
          <a:hlinkClick xmlns:r="http://schemas.openxmlformats.org/officeDocument/2006/relationships" r:id="rId1" tooltip="Table of Contents"/>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228600" y="76200"/>
          <a:ext cx="1911096" cy="43170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66675</xdr:colOff>
      <xdr:row>1</xdr:row>
      <xdr:rowOff>9525</xdr:rowOff>
    </xdr:from>
    <xdr:to>
      <xdr:col>1</xdr:col>
      <xdr:colOff>1977771</xdr:colOff>
      <xdr:row>1</xdr:row>
      <xdr:rowOff>441233</xdr:rowOff>
    </xdr:to>
    <xdr:pic>
      <xdr:nvPicPr>
        <xdr:cNvPr id="3" name="Picture 2">
          <a:hlinkClick xmlns:r="http://schemas.openxmlformats.org/officeDocument/2006/relationships" r:id="rId1" tooltip="Table of Contents"/>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228600" y="76200"/>
          <a:ext cx="1911096" cy="43170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66675</xdr:colOff>
      <xdr:row>1</xdr:row>
      <xdr:rowOff>9525</xdr:rowOff>
    </xdr:from>
    <xdr:to>
      <xdr:col>2</xdr:col>
      <xdr:colOff>215646</xdr:colOff>
      <xdr:row>1</xdr:row>
      <xdr:rowOff>441233</xdr:rowOff>
    </xdr:to>
    <xdr:pic>
      <xdr:nvPicPr>
        <xdr:cNvPr id="4" name="Picture 3">
          <a:hlinkClick xmlns:r="http://schemas.openxmlformats.org/officeDocument/2006/relationships" r:id="rId1" tooltip="Table of Contents"/>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228600" y="76200"/>
          <a:ext cx="1911096" cy="43170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66675</xdr:colOff>
      <xdr:row>1</xdr:row>
      <xdr:rowOff>9525</xdr:rowOff>
    </xdr:from>
    <xdr:to>
      <xdr:col>2</xdr:col>
      <xdr:colOff>215646</xdr:colOff>
      <xdr:row>1</xdr:row>
      <xdr:rowOff>441233</xdr:rowOff>
    </xdr:to>
    <xdr:pic>
      <xdr:nvPicPr>
        <xdr:cNvPr id="4" name="Picture 3">
          <a:hlinkClick xmlns:r="http://schemas.openxmlformats.org/officeDocument/2006/relationships" r:id="rId1" tooltip="Table of Contents"/>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228600" y="76200"/>
          <a:ext cx="1911096" cy="431708"/>
        </a:xfrm>
        <a:prstGeom prst="rect">
          <a:avLst/>
        </a:prstGeom>
      </xdr:spPr>
    </xdr:pic>
    <xdr:clientData/>
  </xdr:twoCellAnchor>
</xdr:wsDr>
</file>

<file path=xl/tables/table1.xml><?xml version="1.0" encoding="utf-8"?>
<table xmlns="http://schemas.openxmlformats.org/spreadsheetml/2006/main" id="1" name="Table1" displayName="Table1" ref="B6:F151" totalsRowShown="0" headerRowDxfId="132" dataDxfId="131" headerRowCellStyle="Normal_LifeScan Monthly Report - 200804 (4)">
  <sortState ref="B7:G58">
    <sortCondition ref="C7:C58"/>
    <sortCondition ref="F7:F58"/>
    <sortCondition ref="B7:B58"/>
  </sortState>
  <tableColumns count="5">
    <tableColumn id="1" name="Domain" dataDxfId="130" dataCellStyle="Hyperlink"/>
    <tableColumn id="2" name="Estimated Visitors" dataDxfId="129"/>
    <tableColumn id="3" name="Registrant" dataDxfId="128"/>
    <tableColumn id="4" name="Country" dataDxfId="127"/>
    <tableColumn id="6" name="Note" dataDxfId="126"/>
  </tableColumns>
  <tableStyleInfo name="TableStyleMedium2" showFirstColumn="0" showLastColumn="0" showRowStripes="1" showColumnStripes="0"/>
</table>
</file>

<file path=xl/tables/table2.xml><?xml version="1.0" encoding="utf-8"?>
<table xmlns="http://schemas.openxmlformats.org/spreadsheetml/2006/main" id="2" name="Table13" displayName="Table13" ref="B6:F256" totalsRowShown="0" headerRowDxfId="119" dataDxfId="118" headerRowCellStyle="Normal_LifeScan Monthly Report - 200804 (4)">
  <sortState ref="B7:G58">
    <sortCondition ref="C7:C58"/>
    <sortCondition ref="F7:F58"/>
    <sortCondition ref="B7:B58"/>
  </sortState>
  <tableColumns count="5">
    <tableColumn id="1" name="Domain" dataDxfId="117" dataCellStyle="Hyperlink"/>
    <tableColumn id="2" name="Estimated Visitors" dataDxfId="116"/>
    <tableColumn id="3" name="Registrant" dataDxfId="115"/>
    <tableColumn id="4" name="Country" dataDxfId="114"/>
    <tableColumn id="6" name="Note" dataDxfId="113"/>
  </tableColumns>
  <tableStyleInfo name="TableStyleMedium2" showFirstColumn="0" showLastColumn="0" showRowStripes="1" showColumnStripes="0"/>
</table>
</file>

<file path=xl/tables/table3.xml><?xml version="1.0" encoding="utf-8"?>
<table xmlns="http://schemas.openxmlformats.org/spreadsheetml/2006/main" id="3" name="Table134" displayName="Table134" ref="B6:F137" totalsRowShown="0" headerRowDxfId="108" dataDxfId="107" headerRowCellStyle="Normal_LifeScan Monthly Report - 200804 (4)">
  <sortState ref="B7:G58">
    <sortCondition ref="C7:C58"/>
    <sortCondition ref="F7:F58"/>
    <sortCondition ref="B7:B58"/>
  </sortState>
  <tableColumns count="5">
    <tableColumn id="1" name="Domain" dataDxfId="106" dataCellStyle="Hyperlink"/>
    <tableColumn id="2" name="Estimated Visitors" dataDxfId="105"/>
    <tableColumn id="3" name="Registrant" dataDxfId="104"/>
    <tableColumn id="4" name="Country" dataDxfId="103"/>
    <tableColumn id="6" name="Note" dataDxfId="102"/>
  </tableColumns>
  <tableStyleInfo name="TableStyleMedium2" showFirstColumn="0" showLastColumn="0" showRowStripes="1" showColumnStripes="0"/>
</table>
</file>

<file path=xl/tables/table4.xml><?xml version="1.0" encoding="utf-8"?>
<table xmlns="http://schemas.openxmlformats.org/spreadsheetml/2006/main" id="4" name="Table1345" displayName="Table1345" ref="B6:F8" totalsRowShown="0" headerRowDxfId="97" dataDxfId="96" headerRowCellStyle="Normal_LifeScan Monthly Report - 200804 (4)">
  <sortState ref="B7:G58">
    <sortCondition ref="C7:C58"/>
    <sortCondition ref="F7:F58"/>
    <sortCondition ref="B7:B58"/>
  </sortState>
  <tableColumns count="5">
    <tableColumn id="1" name="Domain" dataDxfId="95" dataCellStyle="Hyperlink"/>
    <tableColumn id="2" name="Estimated Visitors" dataDxfId="94"/>
    <tableColumn id="3" name="Registrant" dataDxfId="93"/>
    <tableColumn id="4" name="Country" dataDxfId="92"/>
    <tableColumn id="6" name="Note" dataDxfId="91"/>
  </tableColumns>
  <tableStyleInfo name="TableStyleMedium2" showFirstColumn="0" showLastColumn="0" showRowStripes="1" showColumnStripes="0"/>
</table>
</file>

<file path=xl/tables/table5.xml><?xml version="1.0" encoding="utf-8"?>
<table xmlns="http://schemas.openxmlformats.org/spreadsheetml/2006/main" id="6" name="Table6" displayName="Table6" ref="B16:G21" totalsRowShown="0" headerRowDxfId="48" dataDxfId="47" headerRowCellStyle="Normal_LifeScan Monthly Report - 200804 (4)">
  <sortState ref="B186:G249">
    <sortCondition ref="C186:C249"/>
    <sortCondition ref="E186:E249"/>
    <sortCondition ref="F186:F249"/>
    <sortCondition ref="B186:B249"/>
  </sortState>
  <tableColumns count="6">
    <tableColumn id="1" name="Domain" dataDxfId="46" dataCellStyle="Hyperlink"/>
    <tableColumn id="2" name="Category" dataDxfId="45"/>
    <tableColumn id="3" name="Registrant" dataDxfId="44"/>
    <tableColumn id="4" name="Stage" dataDxfId="43"/>
    <tableColumn id="5" name="Enforcement Stage" dataDxfId="42"/>
    <tableColumn id="6" name="Note" dataDxfId="41"/>
  </tableColumns>
  <tableStyleInfo name="TableStyleMedium2" showFirstColumn="0" showLastColumn="0" showRowStripes="1" showColumnStripes="0"/>
</table>
</file>

<file path=xl/tables/table6.xml><?xml version="1.0" encoding="utf-8"?>
<table xmlns="http://schemas.openxmlformats.org/spreadsheetml/2006/main" id="5" name="Table5" displayName="Table5" ref="B7:G13" totalsRowShown="0" headerRowDxfId="40" dataDxfId="39" headerRowCellStyle="Normal_LifeScan Monthly Report - 200804 (4)" dataCellStyle="Hyperlink">
  <sortState ref="B8:G75">
    <sortCondition ref="C8:C75"/>
    <sortCondition ref="E8:E75"/>
    <sortCondition ref="F8:F75"/>
    <sortCondition ref="B8:B75"/>
  </sortState>
  <tableColumns count="6">
    <tableColumn id="1" name="Domain" dataDxfId="38" dataCellStyle="Hyperlink"/>
    <tableColumn id="2" name="Category" dataDxfId="37" dataCellStyle="Hyperlink"/>
    <tableColumn id="3" name="Registrant" dataDxfId="36" dataCellStyle="Hyperlink"/>
    <tableColumn id="4" name="Stage" dataDxfId="35" dataCellStyle="Hyperlink"/>
    <tableColumn id="5" name="Enforcement Stage" dataDxfId="34" dataCellStyle="Hyperlink"/>
    <tableColumn id="6" name="Note" dataDxfId="33" dataCellStyle="Hyperlink"/>
  </tableColumns>
  <tableStyleInfo name="TableStyleMedium2" showFirstColumn="0" showLastColumn="0" showRowStripes="1" showColumnStripes="0"/>
</table>
</file>

<file path=xl/tables/table7.xml><?xml version="1.0" encoding="utf-8"?>
<table xmlns="http://schemas.openxmlformats.org/spreadsheetml/2006/main" id="7" name="Table138" displayName="Table138" ref="B6:E11" totalsRowShown="0" headerRowDxfId="20" dataDxfId="19" headerRowCellStyle="Hyperlink" dataCellStyle="Normal_LifeScan Monthly Report - 200804 (4)">
  <tableColumns count="4">
    <tableColumn id="1" name="Domain" dataDxfId="18" dataCellStyle="Hyperlink"/>
    <tableColumn id="2" name="Hosting Status" dataDxfId="17" dataCellStyle="Normal_LifeScan Monthly Report - 200804 (4)"/>
    <tableColumn id="3" name="Next Step" dataDxfId="16" dataCellStyle="Normal_LifeScan Monthly Report - 200804 (4)"/>
    <tableColumn id="6" name="Note" dataDxfId="15" dataCellStyle="Normal_LifeScan Monthly Report - 200804 (4)"/>
  </tableColumns>
  <tableStyleInfo name="TableStyleMedium2" showFirstColumn="0" showLastColumn="0" showRowStripes="1" showColumnStripes="0"/>
</table>
</file>

<file path=xl/tables/table8.xml><?xml version="1.0" encoding="utf-8"?>
<table xmlns="http://schemas.openxmlformats.org/spreadsheetml/2006/main" id="8" name="Table1389" displayName="Table1389" ref="B6:C18" totalsRowShown="0" headerRowDxfId="7" dataDxfId="6" headerRowCellStyle="Normal_LifeScan Monthly Report - 200804 (4)">
  <tableColumns count="2">
    <tableColumn id="1" name="Category" dataDxfId="5" dataCellStyle="Hyperlink"/>
    <tableColumn id="6" name="Definition" dataDxfId="4"/>
  </tableColumns>
  <tableStyleInfo name="TableStyleMedium2" showFirstColumn="0" showLastColumn="0" showRowStripes="1" showColumnStripes="0"/>
</table>
</file>

<file path=xl/tables/table9.xml><?xml version="1.0" encoding="utf-8"?>
<table xmlns="http://schemas.openxmlformats.org/spreadsheetml/2006/main" id="9" name="Table138910" displayName="Table138910" ref="B20:C25" totalsRowShown="0" headerRowDxfId="3" dataDxfId="2" headerRowCellStyle="Normal_LifeScan Monthly Report - 200804 (4)">
  <tableColumns count="2">
    <tableColumn id="1" name="Priority" dataDxfId="1" dataCellStyle="Hyperlink"/>
    <tableColumn id="6" name="Definitio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MarkMonitor Blue">
      <a:dk1>
        <a:sysClr val="windowText" lastClr="000000"/>
      </a:dk1>
      <a:lt1>
        <a:sysClr val="window" lastClr="FFFFFF"/>
      </a:lt1>
      <a:dk2>
        <a:srgbClr val="1F497D"/>
      </a:dk2>
      <a:lt2>
        <a:srgbClr val="EEECE1"/>
      </a:lt2>
      <a:accent1>
        <a:srgbClr val="4487BE"/>
      </a:accent1>
      <a:accent2>
        <a:srgbClr val="C0504D"/>
      </a:accent2>
      <a:accent3>
        <a:srgbClr val="9BBB59"/>
      </a:accent3>
      <a:accent4>
        <a:srgbClr val="8064A2"/>
      </a:accent4>
      <a:accent5>
        <a:srgbClr val="4BACC6"/>
      </a:accent5>
      <a:accent6>
        <a:srgbClr val="F79646"/>
      </a:accent6>
      <a:hlink>
        <a:srgbClr val="4487BE"/>
      </a:hlink>
      <a:folHlink>
        <a:srgbClr val="B4CFE5"/>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ustin.richards@markmonitor.com" TargetMode="External"/><Relationship Id="rId1" Type="http://schemas.openxmlformats.org/officeDocument/2006/relationships/hyperlink" Target="mailto:aaron.swisher@markmonitor.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table" Target="../tables/table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table" Target="../tables/table6.xml"/></Relationships>
</file>

<file path=xl/worksheets/_rels/sheet9.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1:K43"/>
  <sheetViews>
    <sheetView showGridLines="0" showRowColHeaders="0" topLeftCell="A55" zoomScaleNormal="100" zoomScalePageLayoutView="85" workbookViewId="0">
      <selection activeCell="B105" sqref="B105"/>
    </sheetView>
  </sheetViews>
  <sheetFormatPr defaultRowHeight="12.75"/>
  <cols>
    <col min="1" max="1" width="2.42578125" style="70" customWidth="1"/>
    <col min="2" max="2" width="6" style="70" customWidth="1"/>
    <col min="3" max="3" width="5" style="70" customWidth="1"/>
    <col min="4" max="4" width="24.5703125" style="70" customWidth="1"/>
    <col min="5" max="6" width="8" style="70" customWidth="1"/>
    <col min="7" max="7" width="5.42578125" style="70" customWidth="1"/>
    <col min="8" max="8" width="5.140625" style="70" customWidth="1"/>
    <col min="9" max="9" width="6.140625" style="70" customWidth="1"/>
    <col min="10" max="10" width="40.7109375" style="70" customWidth="1"/>
    <col min="11" max="11" width="9.140625" style="70"/>
    <col min="12" max="12" width="9.140625" style="70" customWidth="1"/>
    <col min="13" max="16384" width="9.140625" style="70"/>
  </cols>
  <sheetData>
    <row r="1" spans="2:11">
      <c r="B1" s="63"/>
      <c r="C1" s="63"/>
      <c r="D1" s="63"/>
      <c r="E1" s="63"/>
      <c r="F1" s="63"/>
      <c r="G1" s="63"/>
      <c r="H1" s="63"/>
      <c r="I1" s="63"/>
      <c r="J1" s="63"/>
      <c r="K1" s="63"/>
    </row>
    <row r="2" spans="2:11">
      <c r="B2" s="63"/>
      <c r="C2" s="63"/>
      <c r="D2" s="63"/>
      <c r="E2" s="63"/>
      <c r="F2" s="63"/>
      <c r="G2" s="63"/>
      <c r="H2" s="63"/>
      <c r="I2" s="63"/>
      <c r="J2" s="63"/>
      <c r="K2" s="63"/>
    </row>
    <row r="3" spans="2:11">
      <c r="B3" s="63"/>
      <c r="C3" s="63"/>
      <c r="D3" s="63"/>
      <c r="E3" s="63"/>
      <c r="F3" s="63"/>
      <c r="G3" s="63"/>
      <c r="H3" s="63"/>
      <c r="I3" s="63"/>
      <c r="J3" s="63"/>
      <c r="K3" s="63"/>
    </row>
    <row r="4" spans="2:11">
      <c r="B4" s="63"/>
      <c r="C4" s="63"/>
      <c r="D4" s="74" t="s">
        <v>99</v>
      </c>
      <c r="E4" s="69"/>
      <c r="F4" s="69"/>
      <c r="G4" s="64"/>
      <c r="H4" s="64"/>
      <c r="I4" s="64"/>
      <c r="J4" s="64"/>
      <c r="K4" s="64"/>
    </row>
    <row r="5" spans="2:11">
      <c r="B5" s="63"/>
      <c r="C5" s="63"/>
      <c r="D5" s="63"/>
      <c r="E5" s="63"/>
      <c r="F5" s="63"/>
      <c r="G5" s="63"/>
      <c r="H5" s="63"/>
      <c r="I5" s="63"/>
      <c r="J5" s="63"/>
      <c r="K5" s="63"/>
    </row>
    <row r="6" spans="2:11">
      <c r="B6" s="63"/>
      <c r="C6" s="63"/>
      <c r="D6" s="63"/>
      <c r="E6" s="63"/>
      <c r="F6" s="63"/>
      <c r="G6" s="63"/>
      <c r="H6" s="63"/>
      <c r="I6" s="63"/>
      <c r="J6" s="63"/>
      <c r="K6" s="63"/>
    </row>
    <row r="7" spans="2:11">
      <c r="B7" s="63"/>
      <c r="C7" s="63"/>
      <c r="D7" s="63"/>
      <c r="E7" s="63"/>
      <c r="F7" s="63"/>
      <c r="G7" s="63"/>
      <c r="H7" s="63"/>
      <c r="I7" s="63"/>
      <c r="J7" s="63"/>
      <c r="K7" s="63"/>
    </row>
    <row r="8" spans="2:11">
      <c r="B8" s="63"/>
      <c r="C8" s="63"/>
      <c r="D8" s="63"/>
      <c r="E8" s="63"/>
      <c r="F8" s="63"/>
      <c r="G8" s="63"/>
      <c r="H8" s="63"/>
      <c r="I8" s="63"/>
      <c r="J8" s="63"/>
      <c r="K8" s="63"/>
    </row>
    <row r="9" spans="2:11">
      <c r="B9" s="63"/>
      <c r="C9" s="63"/>
      <c r="D9" s="63"/>
      <c r="E9" s="63"/>
      <c r="F9" s="63"/>
      <c r="G9" s="63"/>
      <c r="H9" s="63"/>
      <c r="I9" s="63"/>
      <c r="J9" s="63"/>
      <c r="K9" s="63"/>
    </row>
    <row r="10" spans="2:11">
      <c r="B10" s="63"/>
      <c r="C10" s="63"/>
      <c r="D10" s="62"/>
      <c r="E10" s="63"/>
      <c r="F10" s="63"/>
      <c r="G10" s="63"/>
      <c r="H10" s="63"/>
      <c r="I10" s="63"/>
      <c r="J10" s="63"/>
      <c r="K10" s="63"/>
    </row>
    <row r="11" spans="2:11" ht="34.5" customHeight="1">
      <c r="B11" s="61"/>
      <c r="C11" s="61"/>
      <c r="D11" s="62"/>
      <c r="E11" s="63"/>
      <c r="F11" s="63"/>
      <c r="G11" s="63"/>
      <c r="H11" s="61"/>
      <c r="I11" s="61"/>
      <c r="J11" s="61"/>
      <c r="K11" s="61"/>
    </row>
    <row r="12" spans="2:11" ht="2.25" customHeight="1">
      <c r="B12" s="63"/>
      <c r="C12" s="63"/>
      <c r="D12" s="63"/>
      <c r="E12" s="63"/>
      <c r="F12" s="63"/>
      <c r="G12" s="63"/>
      <c r="H12" s="63"/>
      <c r="I12" s="63"/>
      <c r="J12" s="63"/>
      <c r="K12" s="63"/>
    </row>
    <row r="13" spans="2:11" ht="2.25" customHeight="1">
      <c r="B13" s="61"/>
      <c r="C13" s="61"/>
      <c r="D13" s="63"/>
      <c r="E13" s="63"/>
      <c r="F13" s="63"/>
      <c r="G13" s="63"/>
      <c r="H13" s="61"/>
      <c r="I13" s="61"/>
      <c r="J13" s="61"/>
      <c r="K13" s="61"/>
    </row>
    <row r="14" spans="2:11" ht="2.25" customHeight="1">
      <c r="B14" s="63"/>
      <c r="C14" s="63"/>
      <c r="D14" s="63"/>
      <c r="E14" s="63"/>
      <c r="F14" s="63"/>
      <c r="G14" s="63"/>
      <c r="H14" s="63"/>
      <c r="I14" s="63"/>
      <c r="J14" s="63"/>
      <c r="K14" s="63"/>
    </row>
    <row r="15" spans="2:11" ht="14.25" customHeight="1">
      <c r="B15" s="60"/>
      <c r="C15" s="60"/>
      <c r="D15" s="63"/>
      <c r="E15" s="63"/>
      <c r="F15" s="63"/>
      <c r="G15" s="63"/>
      <c r="H15" s="60"/>
      <c r="I15" s="60"/>
      <c r="J15" s="60"/>
      <c r="K15" s="60"/>
    </row>
    <row r="16" spans="2:11">
      <c r="B16" s="63"/>
      <c r="C16" s="63"/>
      <c r="D16" s="63"/>
      <c r="E16" s="63"/>
      <c r="F16" s="63"/>
      <c r="G16" s="63"/>
      <c r="H16" s="63"/>
      <c r="I16" s="63"/>
      <c r="J16" s="63"/>
      <c r="K16" s="63"/>
    </row>
    <row r="17" spans="2:11">
      <c r="B17" s="63"/>
      <c r="C17" s="63"/>
      <c r="D17" s="65"/>
      <c r="E17" s="63"/>
      <c r="F17" s="63"/>
      <c r="G17" s="63"/>
      <c r="H17" s="63"/>
      <c r="I17" s="63"/>
      <c r="J17" s="63"/>
      <c r="K17" s="63"/>
    </row>
    <row r="18" spans="2:11">
      <c r="B18" s="63"/>
      <c r="C18" s="63"/>
      <c r="D18" s="65"/>
      <c r="E18" s="63"/>
      <c r="F18" s="63"/>
      <c r="G18" s="63"/>
      <c r="H18" s="63"/>
      <c r="I18" s="63"/>
      <c r="J18" s="63"/>
      <c r="K18" s="63"/>
    </row>
    <row r="19" spans="2:11">
      <c r="B19" s="63"/>
      <c r="C19" s="63"/>
      <c r="D19" s="65"/>
      <c r="E19" s="63"/>
      <c r="F19" s="63"/>
      <c r="G19" s="63"/>
      <c r="H19" s="63"/>
      <c r="I19" s="63"/>
      <c r="J19" s="63"/>
      <c r="K19" s="63"/>
    </row>
    <row r="20" spans="2:11" ht="18" customHeight="1">
      <c r="B20" s="66"/>
      <c r="C20" s="63"/>
      <c r="D20" s="77" t="s">
        <v>98</v>
      </c>
      <c r="E20" s="75"/>
      <c r="F20" s="75"/>
      <c r="G20" s="63"/>
      <c r="H20" s="63"/>
      <c r="I20" s="63"/>
      <c r="J20" s="63"/>
      <c r="K20" s="63"/>
    </row>
    <row r="21" spans="2:11" ht="21" customHeight="1">
      <c r="B21" s="72"/>
      <c r="C21" s="63"/>
      <c r="D21" s="67" t="s">
        <v>44</v>
      </c>
      <c r="E21" s="63"/>
      <c r="F21" s="63"/>
      <c r="G21" s="63"/>
      <c r="H21" s="63"/>
      <c r="I21" s="63"/>
      <c r="J21" s="63"/>
      <c r="K21" s="63"/>
    </row>
    <row r="22" spans="2:11">
      <c r="B22" s="71"/>
      <c r="C22" s="63"/>
      <c r="E22" s="63"/>
      <c r="F22" s="63"/>
      <c r="G22" s="63"/>
      <c r="H22" s="63"/>
      <c r="I22" s="63"/>
      <c r="J22" s="63"/>
      <c r="K22" s="63"/>
    </row>
    <row r="23" spans="2:11">
      <c r="B23" s="71"/>
      <c r="C23" s="63"/>
      <c r="E23" s="63"/>
      <c r="F23" s="63"/>
      <c r="G23" s="63"/>
      <c r="H23" s="63"/>
      <c r="I23" s="63"/>
      <c r="J23" s="63"/>
      <c r="K23" s="63"/>
    </row>
    <row r="24" spans="2:11" ht="15.75">
      <c r="B24" s="63"/>
      <c r="C24" s="63"/>
      <c r="D24" s="65"/>
      <c r="E24" s="63"/>
      <c r="F24" s="63"/>
      <c r="G24" s="63"/>
      <c r="H24" s="63"/>
      <c r="I24" s="63"/>
      <c r="J24" s="76"/>
      <c r="K24" s="63"/>
    </row>
    <row r="25" spans="2:11" ht="15">
      <c r="B25" s="63"/>
      <c r="C25" s="63"/>
      <c r="E25" s="63"/>
      <c r="F25" s="63"/>
      <c r="G25" s="63"/>
      <c r="H25" s="63"/>
      <c r="I25" s="63"/>
      <c r="J25" s="67"/>
      <c r="K25" s="63"/>
    </row>
    <row r="26" spans="2:11" ht="15">
      <c r="B26" s="63"/>
      <c r="C26" s="63"/>
      <c r="D26" s="85" t="s">
        <v>40</v>
      </c>
      <c r="E26" s="63"/>
      <c r="F26" s="63"/>
      <c r="G26" s="63"/>
      <c r="H26" s="63"/>
      <c r="I26" s="63"/>
      <c r="J26" s="63"/>
      <c r="K26" s="63"/>
    </row>
    <row r="27" spans="2:11">
      <c r="B27" s="63"/>
      <c r="C27" s="63"/>
      <c r="D27" s="73" t="s">
        <v>103</v>
      </c>
      <c r="E27" s="63"/>
      <c r="F27" s="63"/>
      <c r="G27" s="63"/>
      <c r="H27" s="63"/>
      <c r="I27" s="63"/>
      <c r="J27" s="63"/>
      <c r="K27" s="63"/>
    </row>
    <row r="28" spans="2:11">
      <c r="B28" s="63"/>
      <c r="C28" s="63"/>
      <c r="D28" s="73" t="s">
        <v>102</v>
      </c>
      <c r="E28" s="63"/>
      <c r="F28" s="63"/>
      <c r="G28" s="63"/>
      <c r="H28" s="63"/>
      <c r="I28" s="63"/>
      <c r="J28" s="63"/>
      <c r="K28" s="63"/>
    </row>
    <row r="29" spans="2:11">
      <c r="B29" s="64"/>
      <c r="C29" s="64"/>
      <c r="D29" s="73" t="s">
        <v>100</v>
      </c>
      <c r="E29" s="64"/>
      <c r="F29" s="64"/>
      <c r="G29" s="64"/>
      <c r="H29" s="64"/>
      <c r="I29" s="64"/>
      <c r="J29" s="68"/>
      <c r="K29" s="64"/>
    </row>
    <row r="30" spans="2:11">
      <c r="B30" s="64"/>
      <c r="C30" s="64"/>
      <c r="D30" s="73" t="s">
        <v>101</v>
      </c>
      <c r="E30" s="64"/>
      <c r="F30" s="64"/>
      <c r="G30" s="64"/>
      <c r="H30" s="64"/>
      <c r="I30" s="64"/>
      <c r="J30" s="68"/>
      <c r="K30" s="64"/>
    </row>
    <row r="31" spans="2:11">
      <c r="B31" s="63"/>
      <c r="C31" s="63"/>
      <c r="D31" s="63"/>
      <c r="E31" s="63"/>
      <c r="F31" s="63"/>
      <c r="G31" s="63"/>
      <c r="H31" s="63"/>
      <c r="I31" s="63"/>
      <c r="J31" s="63"/>
      <c r="K31" s="63"/>
    </row>
    <row r="39" spans="4:9" ht="15" customHeight="1">
      <c r="D39" s="138" t="s">
        <v>49</v>
      </c>
      <c r="E39" s="138"/>
      <c r="F39" s="138"/>
      <c r="G39" s="138"/>
      <c r="H39" s="138"/>
    </row>
    <row r="40" spans="4:9">
      <c r="D40" s="139" t="s">
        <v>47</v>
      </c>
      <c r="E40" s="140"/>
      <c r="F40" s="140"/>
      <c r="G40" s="107"/>
      <c r="H40" s="107"/>
      <c r="I40" s="107"/>
    </row>
    <row r="41" spans="4:9" ht="6" customHeight="1"/>
    <row r="42" spans="4:9" ht="15">
      <c r="D42" s="138" t="s">
        <v>48</v>
      </c>
      <c r="E42" s="138"/>
      <c r="F42" s="138"/>
      <c r="G42" s="138"/>
      <c r="H42" s="138"/>
    </row>
    <row r="43" spans="4:9">
      <c r="D43" s="139" t="s">
        <v>50</v>
      </c>
      <c r="E43" s="140"/>
      <c r="F43" s="140"/>
    </row>
  </sheetData>
  <mergeCells count="4">
    <mergeCell ref="D42:H42"/>
    <mergeCell ref="D40:F40"/>
    <mergeCell ref="D43:F43"/>
    <mergeCell ref="D39:H39"/>
  </mergeCells>
  <hyperlinks>
    <hyperlink ref="D27" location="'Unauthorized Use'!A1" tooltip="Unauthorized Use Domains" display="▪ Unauthorized Use Domains"/>
    <hyperlink ref="D30" location="Blog!A1" tooltip="Blog Domains" display="▪ Blog Domain"/>
    <hyperlink ref="D28" location="'Pay Per Click'!A1" tooltip="Pay Per Click Domains" display="▪ Pay Per Click Domains"/>
    <hyperlink ref="D29" location="Parked!A1" tooltip="Parked Domains" display="▪ Parked Domains"/>
    <hyperlink ref="D40" r:id="rId1"/>
    <hyperlink ref="D43" r:id="rId2"/>
  </hyperlinks>
  <printOptions horizontalCentered="1"/>
  <pageMargins left="0.7" right="0.7" top="0.75" bottom="0.75" header="0.3" footer="0.3"/>
  <pageSetup scale="78" orientation="portrait" r:id="rId3"/>
  <headerFooter>
    <oddFooter>&amp;C&amp;"Arial,Bold"&amp;8&amp;K04-023MARKMONITOR® PROPRIETARY AND CONFIDENTIAL. NOT FOR DISTRIBUTION.&amp;"Arial,Regular"&amp;K000000
&amp;K01+033©2012 MarkMonitor Inc. All rights reserved. MarkMonitor is a registered trademark of MarkMonitor Inc.</oddFooter>
  </headerFooter>
  <drawing r:id="rId4"/>
</worksheet>
</file>

<file path=xl/worksheets/sheet10.xml><?xml version="1.0" encoding="utf-8"?>
<worksheet xmlns="http://schemas.openxmlformats.org/spreadsheetml/2006/main" xmlns:r="http://schemas.openxmlformats.org/officeDocument/2006/relationships">
  <sheetPr>
    <tabColor indexed="53"/>
  </sheetPr>
  <dimension ref="B1:C25"/>
  <sheetViews>
    <sheetView showGridLines="0" showRowColHeaders="0" zoomScaleNormal="100" workbookViewId="0">
      <selection activeCell="C103" sqref="C103"/>
    </sheetView>
  </sheetViews>
  <sheetFormatPr defaultRowHeight="12.75"/>
  <cols>
    <col min="1" max="1" width="2.42578125" style="3" customWidth="1"/>
    <col min="2" max="2" width="26.42578125" style="9" bestFit="1" customWidth="1"/>
    <col min="3" max="3" width="87.28515625" style="10" customWidth="1"/>
    <col min="4" max="4" width="2.42578125" style="3" customWidth="1"/>
    <col min="5" max="8" width="9.140625" style="3"/>
    <col min="9" max="9" width="2.7109375" style="3" customWidth="1"/>
    <col min="10" max="11" width="9.140625" style="3"/>
    <col min="12" max="12" width="5.85546875" style="3" customWidth="1"/>
    <col min="13" max="16384" width="9.140625" style="3"/>
  </cols>
  <sheetData>
    <row r="1" spans="2:3" ht="5.25" customHeight="1"/>
    <row r="2" spans="2:3" ht="42" customHeight="1">
      <c r="B2" s="143" t="s">
        <v>46</v>
      </c>
      <c r="C2" s="144"/>
    </row>
    <row r="3" spans="2:3" ht="20.25" customHeight="1">
      <c r="B3" s="20" t="s">
        <v>4</v>
      </c>
      <c r="C3" s="9"/>
    </row>
    <row r="4" spans="2:3" ht="2.25" customHeight="1">
      <c r="B4" s="21"/>
      <c r="C4" s="21"/>
    </row>
    <row r="5" spans="2:3" ht="15" customHeight="1">
      <c r="B5" s="145"/>
      <c r="C5" s="145"/>
    </row>
    <row r="6" spans="2:3" ht="15" customHeight="1">
      <c r="B6" s="102" t="s">
        <v>1</v>
      </c>
      <c r="C6" s="103" t="s">
        <v>5</v>
      </c>
    </row>
    <row r="7" spans="2:3" s="4" customFormat="1" ht="18" customHeight="1">
      <c r="B7" s="108" t="s">
        <v>59</v>
      </c>
      <c r="C7" s="23" t="s">
        <v>62</v>
      </c>
    </row>
    <row r="8" spans="2:3" s="4" customFormat="1" ht="18" customHeight="1">
      <c r="B8" s="82" t="s">
        <v>7</v>
      </c>
      <c r="C8" s="23" t="s">
        <v>8</v>
      </c>
    </row>
    <row r="9" spans="2:3" s="4" customFormat="1" ht="18" customHeight="1">
      <c r="B9" s="81" t="s">
        <v>60</v>
      </c>
      <c r="C9" s="23" t="s">
        <v>63</v>
      </c>
    </row>
    <row r="10" spans="2:3" s="4" customFormat="1" ht="18" customHeight="1">
      <c r="B10" s="82" t="s">
        <v>35</v>
      </c>
      <c r="C10" s="23" t="s">
        <v>51</v>
      </c>
    </row>
    <row r="11" spans="2:3" s="4" customFormat="1" ht="18" customHeight="1">
      <c r="B11" s="81" t="s">
        <v>10</v>
      </c>
      <c r="C11" s="23" t="s">
        <v>19</v>
      </c>
    </row>
    <row r="12" spans="2:3" s="4" customFormat="1" ht="18" customHeight="1">
      <c r="B12" s="81" t="s">
        <v>23</v>
      </c>
      <c r="C12" s="23" t="s">
        <v>20</v>
      </c>
    </row>
    <row r="13" spans="2:3" ht="18" customHeight="1">
      <c r="B13" s="82" t="s">
        <v>22</v>
      </c>
      <c r="C13" s="23" t="s">
        <v>29</v>
      </c>
    </row>
    <row r="14" spans="2:3" ht="18" customHeight="1">
      <c r="B14" s="81" t="s">
        <v>61</v>
      </c>
      <c r="C14" s="23" t="s">
        <v>64</v>
      </c>
    </row>
    <row r="15" spans="2:3" ht="18" customHeight="1">
      <c r="B15" s="82" t="s">
        <v>26</v>
      </c>
      <c r="C15" s="23" t="s">
        <v>28</v>
      </c>
    </row>
    <row r="16" spans="2:3" ht="18" customHeight="1">
      <c r="B16" s="82" t="s">
        <v>21</v>
      </c>
      <c r="C16" s="23" t="s">
        <v>52</v>
      </c>
    </row>
    <row r="17" spans="2:3" ht="18" customHeight="1">
      <c r="B17" s="82" t="s">
        <v>18</v>
      </c>
      <c r="C17" s="23" t="s">
        <v>53</v>
      </c>
    </row>
    <row r="18" spans="2:3" ht="18" customHeight="1">
      <c r="B18" s="82" t="s">
        <v>6</v>
      </c>
      <c r="C18" s="23" t="s">
        <v>54</v>
      </c>
    </row>
    <row r="19" spans="2:3" ht="18" customHeight="1"/>
    <row r="20" spans="2:3" ht="18" customHeight="1">
      <c r="B20" s="102" t="s">
        <v>16</v>
      </c>
      <c r="C20" s="103" t="s">
        <v>5</v>
      </c>
    </row>
    <row r="21" spans="2:3" ht="18" customHeight="1">
      <c r="B21" s="83" t="s">
        <v>11</v>
      </c>
      <c r="C21" s="24" t="s">
        <v>55</v>
      </c>
    </row>
    <row r="22" spans="2:3" ht="18" customHeight="1">
      <c r="B22" s="83" t="s">
        <v>12</v>
      </c>
      <c r="C22" s="24" t="s">
        <v>56</v>
      </c>
    </row>
    <row r="23" spans="2:3" ht="18" customHeight="1">
      <c r="B23" s="83" t="s">
        <v>13</v>
      </c>
      <c r="C23" s="24" t="s">
        <v>57</v>
      </c>
    </row>
    <row r="24" spans="2:3" ht="18" customHeight="1">
      <c r="B24" s="83" t="s">
        <v>14</v>
      </c>
      <c r="C24" s="24" t="s">
        <v>58</v>
      </c>
    </row>
    <row r="25" spans="2:3" ht="18" customHeight="1">
      <c r="B25" s="83" t="s">
        <v>15</v>
      </c>
      <c r="C25" s="24" t="s">
        <v>17</v>
      </c>
    </row>
  </sheetData>
  <mergeCells count="2">
    <mergeCell ref="B2:C2"/>
    <mergeCell ref="B5:C5"/>
  </mergeCells>
  <conditionalFormatting sqref="B8:C8 B7 B10:C13 B9 B15:C18 B14">
    <cfRule type="expression" dxfId="14" priority="8" stopIfTrue="1">
      <formula>MOD(ROW(),2)=1</formula>
    </cfRule>
  </conditionalFormatting>
  <conditionalFormatting sqref="B21:B25">
    <cfRule type="expression" dxfId="13" priority="6" stopIfTrue="1">
      <formula>MOD(ROW(),2)=1</formula>
    </cfRule>
  </conditionalFormatting>
  <conditionalFormatting sqref="C21:C25">
    <cfRule type="expression" dxfId="12" priority="5" stopIfTrue="1">
      <formula>MOD(ROW(),2)=1</formula>
    </cfRule>
  </conditionalFormatting>
  <conditionalFormatting sqref="B21:C25 B8:C8 B7 B10:C13 B9 B15:C18 B14">
    <cfRule type="expression" dxfId="11" priority="4">
      <formula>MOD(ROW(),2)=1</formula>
    </cfRule>
  </conditionalFormatting>
  <conditionalFormatting sqref="C7">
    <cfRule type="expression" dxfId="10" priority="3" stopIfTrue="1">
      <formula>MOD(ROW(),2)=1</formula>
    </cfRule>
  </conditionalFormatting>
  <conditionalFormatting sqref="C9">
    <cfRule type="expression" dxfId="9" priority="2" stopIfTrue="1">
      <formula>MOD(ROW(),2)=1</formula>
    </cfRule>
  </conditionalFormatting>
  <conditionalFormatting sqref="C14">
    <cfRule type="expression" dxfId="8" priority="1" stopIfTrue="1">
      <formula>MOD(ROW(),2)=1</formula>
    </cfRule>
  </conditionalFormatting>
  <pageMargins left="0.84" right="0.75" top="1" bottom="1" header="0.5" footer="0.5"/>
  <pageSetup scale="70" fitToHeight="0" orientation="landscape" r:id="rId1"/>
  <headerFooter alignWithMargins="0">
    <oddFooter>&amp;C&amp;"Arial,Bold"&amp;8&amp;K04-024MARKMONITOR® PROPRIETARY AND CONFIDENTIAL. NOT FOR DISTRIBUTION.&amp;"Arial,Regular"&amp;K01+034
©2012 MarkMonitor Inc. All rights reserved. MarkMonitor is a registered trademark of MarkMonitor Inc.&amp;R&amp;"Arial,Regular"Page &amp;P of &amp;N</oddFooter>
  </headerFooter>
  <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sheetPr codeName="Sheet3" enableFormatConditionsCalculation="0">
    <tabColor indexed="53"/>
  </sheetPr>
  <dimension ref="B1:P48"/>
  <sheetViews>
    <sheetView showGridLines="0" showRowColHeaders="0" zoomScaleNormal="100" zoomScaleSheetLayoutView="100" workbookViewId="0">
      <selection activeCell="G132" sqref="G132"/>
    </sheetView>
  </sheetViews>
  <sheetFormatPr defaultRowHeight="12"/>
  <cols>
    <col min="1" max="1" width="2.42578125" style="12" customWidth="1"/>
    <col min="2" max="8" width="9.28515625" style="12" customWidth="1"/>
    <col min="9" max="9" width="1.5703125" style="17" customWidth="1"/>
    <col min="10" max="16" width="9.28515625" style="12" customWidth="1"/>
    <col min="17" max="17" width="2.42578125" style="12" customWidth="1"/>
    <col min="18" max="16384" width="9.140625" style="12"/>
  </cols>
  <sheetData>
    <row r="1" spans="2:16" ht="5.25" customHeight="1"/>
    <row r="2" spans="2:16" ht="42" customHeight="1">
      <c r="B2" s="141" t="s">
        <v>45</v>
      </c>
      <c r="C2" s="142"/>
      <c r="D2" s="142"/>
      <c r="E2" s="142"/>
      <c r="F2" s="142"/>
      <c r="G2" s="142"/>
      <c r="H2" s="142"/>
      <c r="I2" s="142"/>
      <c r="J2" s="142"/>
      <c r="K2" s="142"/>
      <c r="L2" s="142"/>
      <c r="M2" s="142"/>
      <c r="N2" s="142"/>
      <c r="O2" s="142"/>
      <c r="P2" s="142"/>
    </row>
    <row r="3" spans="2:16" ht="20.25" customHeight="1">
      <c r="B3" s="20" t="s">
        <v>3</v>
      </c>
      <c r="C3" s="18"/>
      <c r="D3" s="18"/>
      <c r="E3" s="18"/>
      <c r="F3" s="18"/>
      <c r="G3" s="18"/>
      <c r="H3" s="18"/>
      <c r="I3" s="18"/>
      <c r="J3" s="18"/>
      <c r="K3" s="18"/>
      <c r="L3" s="18"/>
      <c r="M3" s="18"/>
      <c r="N3" s="18"/>
      <c r="O3" s="18"/>
      <c r="P3" s="18"/>
    </row>
    <row r="4" spans="2:16" ht="2.25" customHeight="1">
      <c r="B4" s="19"/>
      <c r="C4" s="19"/>
      <c r="D4" s="19"/>
      <c r="E4" s="19"/>
      <c r="F4" s="19"/>
      <c r="G4" s="19"/>
      <c r="H4" s="19"/>
      <c r="I4" s="19"/>
      <c r="J4" s="19"/>
      <c r="K4" s="19"/>
      <c r="L4" s="19"/>
      <c r="M4" s="19"/>
      <c r="N4" s="19"/>
      <c r="O4" s="19"/>
      <c r="P4" s="19"/>
    </row>
    <row r="5" spans="2:16" ht="15" customHeight="1"/>
    <row r="12" spans="2:16" ht="12.75">
      <c r="B12" s="14"/>
      <c r="E12" s="15"/>
      <c r="J12" s="15"/>
      <c r="K12" s="15"/>
    </row>
    <row r="16" spans="2:16" ht="12.75">
      <c r="B16" s="14"/>
      <c r="E16" s="15"/>
      <c r="J16" s="15"/>
      <c r="K16" s="15"/>
    </row>
    <row r="25" spans="2:7" ht="15.75" customHeight="1">
      <c r="B25" s="13"/>
    </row>
    <row r="28" spans="2:7" ht="12.75">
      <c r="C28" s="15"/>
    </row>
    <row r="30" spans="2:7" ht="12.75">
      <c r="C30" s="15"/>
      <c r="D30" s="15"/>
      <c r="E30" s="15"/>
      <c r="F30" s="15"/>
      <c r="G30" s="15"/>
    </row>
    <row r="31" spans="2:7" ht="12.75">
      <c r="C31" s="15"/>
      <c r="D31" s="15"/>
      <c r="E31" s="15"/>
      <c r="F31" s="15"/>
      <c r="G31" s="15"/>
    </row>
    <row r="32" spans="2:7" ht="12.75">
      <c r="C32" s="15"/>
      <c r="D32" s="15"/>
      <c r="E32" s="15"/>
      <c r="F32" s="15"/>
      <c r="G32" s="15"/>
    </row>
    <row r="34" spans="2:16" ht="12.75">
      <c r="C34" s="15"/>
      <c r="D34" s="15"/>
      <c r="E34" s="15"/>
      <c r="F34" s="15"/>
      <c r="G34" s="15"/>
      <c r="H34" s="15"/>
    </row>
    <row r="35" spans="2:16" ht="12.75">
      <c r="C35" s="15"/>
    </row>
    <row r="37" spans="2:16" ht="12.75">
      <c r="C37" s="15"/>
    </row>
    <row r="45" spans="2:16" ht="13.5" customHeight="1"/>
    <row r="46" spans="2:16" ht="20.25">
      <c r="B46" s="104" t="s">
        <v>43</v>
      </c>
      <c r="C46"/>
      <c r="D46"/>
      <c r="E46"/>
      <c r="F46"/>
    </row>
    <row r="47" spans="2:16" ht="2.25" customHeight="1">
      <c r="B47" s="105"/>
      <c r="C47" s="106"/>
      <c r="D47" s="106"/>
      <c r="E47" s="106"/>
      <c r="F47" s="106"/>
      <c r="G47" s="106"/>
      <c r="H47" s="106"/>
      <c r="I47" s="106"/>
      <c r="J47" s="106"/>
      <c r="K47" s="106"/>
      <c r="L47" s="106"/>
      <c r="M47" s="106"/>
      <c r="N47" s="106"/>
      <c r="O47" s="106"/>
      <c r="P47" s="106"/>
    </row>
    <row r="48" spans="2:16" ht="15" customHeight="1"/>
  </sheetData>
  <mergeCells count="1">
    <mergeCell ref="B2:P2"/>
  </mergeCells>
  <phoneticPr fontId="5" type="noConversion"/>
  <pageMargins left="0.84" right="0.75" top="1" bottom="1" header="0.5" footer="0.5"/>
  <pageSetup scale="68" orientation="portrait" r:id="rId1"/>
  <headerFooter alignWithMargins="0">
    <oddFooter>&amp;C&amp;"Arial,Bold"&amp;8&amp;K04-024MARKMONITOR® PROPRIETARY AND CONFIDENTIAL. NOT FOR DISTRIBUTION.&amp;"Arial,Regular"&amp;K01+034
©2012 MarkMonitor Inc. All rights reserved. MarkMonitor is a registered trademark of MarkMonitor Inc.&amp;R&amp;"Arial,Regular"Page &amp;P of &amp;N</oddFooter>
  </headerFooter>
  <drawing r:id="rId2"/>
</worksheet>
</file>

<file path=xl/worksheets/sheet3.xml><?xml version="1.0" encoding="utf-8"?>
<worksheet xmlns="http://schemas.openxmlformats.org/spreadsheetml/2006/main" xmlns:r="http://schemas.openxmlformats.org/officeDocument/2006/relationships">
  <sheetPr enableFormatConditionsCalculation="0">
    <tabColor indexed="19"/>
  </sheetPr>
  <dimension ref="B1:K35"/>
  <sheetViews>
    <sheetView zoomScaleNormal="100" workbookViewId="0">
      <selection activeCell="I6" sqref="I6"/>
    </sheetView>
  </sheetViews>
  <sheetFormatPr defaultRowHeight="11.25"/>
  <cols>
    <col min="1" max="1" width="2.42578125" style="26" customWidth="1"/>
    <col min="2" max="2" width="26.28515625" style="27" customWidth="1"/>
    <col min="3" max="3" width="15.5703125" style="25" bestFit="1" customWidth="1"/>
    <col min="4" max="4" width="2.42578125" style="25" customWidth="1"/>
    <col min="5" max="5" width="33.42578125" style="25" bestFit="1" customWidth="1"/>
    <col min="6" max="6" width="15.28515625" style="25" customWidth="1"/>
    <col min="7" max="7" width="2.42578125" style="25" customWidth="1"/>
    <col min="8" max="8" width="15.28515625" style="25" customWidth="1"/>
    <col min="9" max="9" width="15.42578125" style="26" customWidth="1"/>
    <col min="10" max="10" width="20.28515625" style="26" customWidth="1"/>
    <col min="11" max="12" width="9.140625" style="26"/>
    <col min="13" max="13" width="15" style="26" bestFit="1" customWidth="1"/>
    <col min="14" max="16384" width="9.140625" style="26"/>
  </cols>
  <sheetData>
    <row r="1" spans="2:11" ht="12" thickBot="1"/>
    <row r="2" spans="2:11">
      <c r="B2" s="47" t="s">
        <v>38</v>
      </c>
      <c r="C2" s="46"/>
      <c r="E2" s="47" t="s">
        <v>41</v>
      </c>
      <c r="F2" s="46"/>
      <c r="H2" s="28" t="s">
        <v>37</v>
      </c>
      <c r="I2" s="29"/>
      <c r="J2" s="30"/>
    </row>
    <row r="3" spans="2:11">
      <c r="B3" s="54" t="s">
        <v>1</v>
      </c>
      <c r="C3" s="55" t="s">
        <v>39</v>
      </c>
      <c r="E3" s="54" t="s">
        <v>31</v>
      </c>
      <c r="F3" s="55" t="s">
        <v>39</v>
      </c>
      <c r="H3" s="48" t="s">
        <v>42</v>
      </c>
      <c r="I3" s="49"/>
      <c r="J3" s="99"/>
    </row>
    <row r="4" spans="2:11">
      <c r="B4" s="56" t="str">
        <f>CONCATENATE("Affiliate (",C4,")")</f>
        <v>Affiliate (0)</v>
      </c>
      <c r="C4" s="57">
        <v>0</v>
      </c>
      <c r="E4" s="56" t="str">
        <f>CONCATENATE("Awaiting Response (",F4,")")</f>
        <v>Awaiting Response (0)</v>
      </c>
      <c r="F4" s="57">
        <v>0</v>
      </c>
      <c r="H4" s="31"/>
      <c r="I4" s="32" t="s">
        <v>9</v>
      </c>
      <c r="J4" s="33" t="s">
        <v>36</v>
      </c>
    </row>
    <row r="5" spans="2:11">
      <c r="B5" s="56" t="str">
        <f>CONCATENATE("Benign (",C5,")")</f>
        <v>Benign (36)</v>
      </c>
      <c r="C5" s="57">
        <v>36</v>
      </c>
      <c r="E5" s="56" t="str">
        <f>CONCATENATE("Content Removed (",F5,")")</f>
        <v>Content Removed (0)</v>
      </c>
      <c r="F5" s="57">
        <v>0</v>
      </c>
      <c r="H5" s="36">
        <v>40983</v>
      </c>
      <c r="I5" s="34">
        <v>2597</v>
      </c>
      <c r="J5" s="50">
        <v>1146</v>
      </c>
    </row>
    <row r="6" spans="2:11">
      <c r="B6" s="56" t="str">
        <f>CONCATENATE("Blog/Forum (",C6,")")</f>
        <v>Blog/Forum (1)</v>
      </c>
      <c r="C6" s="57">
        <v>1</v>
      </c>
      <c r="E6" s="56" t="str">
        <f>CONCATENATE("Domain Compliance - Domain Dropped (",F6,")")</f>
        <v>Domain Compliance - Domain Dropped (0)</v>
      </c>
      <c r="F6" s="57">
        <v>0</v>
      </c>
      <c r="H6" s="36">
        <v>41014</v>
      </c>
      <c r="I6" s="34">
        <v>0</v>
      </c>
      <c r="J6" s="50">
        <v>0</v>
      </c>
    </row>
    <row r="7" spans="2:11">
      <c r="B7" s="56" t="str">
        <f>CONCATENATE("Client Review (",C7,")")</f>
        <v>Client Review (841)</v>
      </c>
      <c r="C7" s="57">
        <v>841</v>
      </c>
      <c r="E7" s="56" t="str">
        <f>CONCATENATE("Domain Compliance - Domain Transferred (",F7,")")</f>
        <v>Domain Compliance - Domain Transferred (0)</v>
      </c>
      <c r="F7" s="57">
        <v>0</v>
      </c>
      <c r="H7" s="36">
        <v>41044</v>
      </c>
      <c r="I7" s="34">
        <v>0</v>
      </c>
      <c r="J7" s="50">
        <v>0</v>
      </c>
    </row>
    <row r="8" spans="2:11">
      <c r="B8" s="56" t="str">
        <f>CONCATENATE("Company Owned (",C8,")")</f>
        <v>Company Owned (111)</v>
      </c>
      <c r="C8" s="57">
        <v>111</v>
      </c>
      <c r="E8" s="56" t="str">
        <f>CONCATENATE("Further Escalation Needed (",F8,")")</f>
        <v>Further Escalation Needed (0)</v>
      </c>
      <c r="F8" s="57">
        <v>0</v>
      </c>
      <c r="H8" s="36">
        <v>41075</v>
      </c>
      <c r="I8" s="34">
        <v>0</v>
      </c>
      <c r="J8" s="50">
        <v>0</v>
      </c>
    </row>
    <row r="9" spans="2:11" ht="12" thickBot="1">
      <c r="B9" s="56" t="str">
        <f>CONCATENATE("Counterfeit (",C9,")")</f>
        <v>Counterfeit (0)</v>
      </c>
      <c r="C9" s="57">
        <v>0</v>
      </c>
      <c r="E9" s="58" t="str">
        <f>CONCATENATE("Domain Re-Registered (",F9,")")</f>
        <v>Domain Re-Registered (0)</v>
      </c>
      <c r="F9" s="59">
        <v>0</v>
      </c>
      <c r="H9" s="36">
        <v>41105</v>
      </c>
      <c r="I9" s="34">
        <v>0</v>
      </c>
      <c r="J9" s="50">
        <v>0</v>
      </c>
    </row>
    <row r="10" spans="2:11">
      <c r="B10" s="56" t="str">
        <f>CONCATENATE("Dropped (",C10,")")</f>
        <v>Dropped (0)</v>
      </c>
      <c r="C10" s="57">
        <v>0</v>
      </c>
      <c r="H10" s="36">
        <v>41136</v>
      </c>
      <c r="I10" s="34">
        <v>0</v>
      </c>
      <c r="J10" s="50">
        <v>0</v>
      </c>
    </row>
    <row r="11" spans="2:11">
      <c r="B11" s="56" t="str">
        <f>CONCATENATE("Inactive (",C11,")")</f>
        <v>Inactive (110)</v>
      </c>
      <c r="C11" s="57">
        <v>110</v>
      </c>
      <c r="E11" s="93"/>
      <c r="F11" s="94"/>
      <c r="H11" s="36">
        <v>41167</v>
      </c>
      <c r="I11" s="34">
        <v>0</v>
      </c>
      <c r="J11" s="50">
        <v>0</v>
      </c>
    </row>
    <row r="12" spans="2:11">
      <c r="B12" s="56" t="str">
        <f>CONCATENATE("News/Article (",C12,")")</f>
        <v>News/Article (0)</v>
      </c>
      <c r="C12" s="57">
        <v>0</v>
      </c>
      <c r="E12" s="95"/>
      <c r="F12" s="95"/>
      <c r="H12" s="36">
        <v>41197</v>
      </c>
      <c r="I12" s="34">
        <v>0</v>
      </c>
      <c r="J12" s="50">
        <v>0</v>
      </c>
    </row>
    <row r="13" spans="2:11">
      <c r="B13" s="56" t="str">
        <f>CONCATENATE("Parked Page (",C13,")")</f>
        <v>Parked Page (42)</v>
      </c>
      <c r="C13" s="57">
        <v>42</v>
      </c>
      <c r="H13" s="36">
        <v>41228</v>
      </c>
      <c r="I13" s="34">
        <v>0</v>
      </c>
      <c r="J13" s="50">
        <v>0</v>
      </c>
    </row>
    <row r="14" spans="2:11">
      <c r="B14" s="56" t="str">
        <f>CONCATENATE("Pay Per Click (",C14,")")</f>
        <v>Pay Per Click (257)</v>
      </c>
      <c r="C14" s="57">
        <v>257</v>
      </c>
      <c r="D14" s="35"/>
      <c r="E14" s="35"/>
      <c r="F14" s="35"/>
      <c r="G14" s="35"/>
      <c r="H14" s="36">
        <v>41258</v>
      </c>
      <c r="I14" s="34">
        <v>0</v>
      </c>
      <c r="J14" s="50">
        <v>0</v>
      </c>
    </row>
    <row r="15" spans="2:11">
      <c r="B15" s="56" t="str">
        <f>CONCATENATE("Traffic Diversion (",C15,")")</f>
        <v>Traffic Diversion (212)</v>
      </c>
      <c r="C15" s="57">
        <v>212</v>
      </c>
      <c r="D15" s="35"/>
      <c r="E15" s="35"/>
      <c r="F15" s="35"/>
      <c r="G15" s="35"/>
      <c r="H15" s="36">
        <v>41289</v>
      </c>
      <c r="I15" s="34">
        <v>0</v>
      </c>
      <c r="J15" s="50">
        <v>0</v>
      </c>
      <c r="K15" s="35"/>
    </row>
    <row r="16" spans="2:11" ht="12" thickBot="1">
      <c r="B16" s="58" t="str">
        <f>CONCATENATE("Unauthorized Use (",C16,")")</f>
        <v>Unauthorized Use (104)</v>
      </c>
      <c r="C16" s="59">
        <v>104</v>
      </c>
      <c r="D16" s="26"/>
      <c r="E16" s="98"/>
      <c r="F16" s="98"/>
      <c r="G16" s="98"/>
      <c r="H16" s="36">
        <v>41320</v>
      </c>
      <c r="I16" s="34">
        <v>0</v>
      </c>
      <c r="J16" s="50">
        <v>0</v>
      </c>
      <c r="K16" s="35"/>
    </row>
    <row r="17" spans="2:10" ht="12" thickBot="1">
      <c r="D17" s="26"/>
      <c r="E17" s="96"/>
      <c r="F17" s="96"/>
      <c r="G17" s="96"/>
      <c r="H17" s="51"/>
      <c r="I17" s="52"/>
      <c r="J17" s="53"/>
    </row>
    <row r="18" spans="2:10">
      <c r="C18" s="35"/>
      <c r="D18" s="26"/>
      <c r="E18" s="96"/>
      <c r="F18" s="96"/>
      <c r="G18" s="96"/>
      <c r="H18" s="96"/>
    </row>
    <row r="19" spans="2:10">
      <c r="C19" s="35"/>
      <c r="D19" s="26"/>
      <c r="E19" s="97"/>
      <c r="F19" s="97"/>
      <c r="G19" s="97"/>
      <c r="H19" s="97"/>
    </row>
    <row r="20" spans="2:10">
      <c r="B20" s="26"/>
      <c r="C20" s="26"/>
      <c r="D20" s="26"/>
      <c r="E20" s="97"/>
      <c r="F20" s="97"/>
      <c r="G20" s="97"/>
      <c r="H20" s="97"/>
    </row>
    <row r="21" spans="2:10">
      <c r="B21" s="26"/>
      <c r="C21" s="26"/>
      <c r="D21" s="26"/>
      <c r="E21" s="97"/>
      <c r="F21" s="97"/>
      <c r="G21" s="97"/>
      <c r="H21" s="97"/>
    </row>
    <row r="22" spans="2:10">
      <c r="B22" s="26"/>
      <c r="C22" s="26"/>
      <c r="D22" s="26"/>
      <c r="E22" s="97"/>
      <c r="F22" s="97"/>
      <c r="G22" s="97"/>
      <c r="H22" s="97"/>
    </row>
    <row r="23" spans="2:10">
      <c r="B23" s="26"/>
      <c r="C23" s="26"/>
      <c r="D23" s="26"/>
      <c r="E23" s="97"/>
      <c r="F23" s="97"/>
      <c r="G23" s="97"/>
      <c r="H23" s="97"/>
    </row>
    <row r="24" spans="2:10">
      <c r="B24" s="26"/>
      <c r="C24" s="26"/>
      <c r="D24" s="26"/>
      <c r="E24" s="97"/>
      <c r="F24" s="97"/>
      <c r="G24" s="97"/>
      <c r="H24" s="97"/>
    </row>
    <row r="25" spans="2:10">
      <c r="B25" s="26"/>
      <c r="C25" s="26"/>
      <c r="D25" s="26"/>
      <c r="E25" s="97"/>
      <c r="F25" s="97"/>
      <c r="G25" s="97"/>
      <c r="H25" s="97"/>
    </row>
    <row r="26" spans="2:10">
      <c r="B26" s="26"/>
      <c r="C26" s="26"/>
      <c r="D26" s="26"/>
      <c r="E26" s="97"/>
      <c r="F26" s="97"/>
      <c r="G26" s="97"/>
      <c r="H26" s="97"/>
    </row>
    <row r="27" spans="2:10">
      <c r="B27" s="26"/>
      <c r="C27" s="26"/>
      <c r="D27" s="26"/>
      <c r="E27" s="97"/>
      <c r="F27" s="97"/>
      <c r="G27" s="97"/>
      <c r="H27" s="97"/>
    </row>
    <row r="28" spans="2:10">
      <c r="B28" s="26"/>
      <c r="C28" s="26"/>
      <c r="D28" s="26"/>
      <c r="E28" s="97"/>
      <c r="F28" s="97"/>
      <c r="G28" s="97"/>
      <c r="H28" s="97"/>
    </row>
    <row r="29" spans="2:10">
      <c r="B29" s="26"/>
      <c r="C29" s="26"/>
      <c r="D29" s="26"/>
      <c r="E29" s="97"/>
      <c r="F29" s="97"/>
      <c r="G29" s="97"/>
      <c r="H29" s="97"/>
    </row>
    <row r="30" spans="2:10">
      <c r="B30" s="26"/>
      <c r="C30" s="26"/>
      <c r="D30" s="26"/>
      <c r="E30" s="97"/>
      <c r="F30" s="97"/>
      <c r="G30" s="97"/>
      <c r="H30" s="97"/>
    </row>
    <row r="31" spans="2:10">
      <c r="B31" s="26"/>
      <c r="C31" s="26"/>
      <c r="D31" s="26"/>
      <c r="E31" s="94"/>
      <c r="F31" s="94"/>
      <c r="G31" s="94"/>
      <c r="H31" s="94"/>
    </row>
    <row r="32" spans="2:10">
      <c r="B32" s="26"/>
      <c r="C32" s="26"/>
      <c r="E32" s="94"/>
      <c r="F32" s="94"/>
      <c r="G32" s="94"/>
      <c r="H32" s="94"/>
    </row>
    <row r="33" spans="2:3">
      <c r="B33" s="26"/>
      <c r="C33" s="26"/>
    </row>
    <row r="34" spans="2:3">
      <c r="B34" s="26"/>
      <c r="C34" s="26"/>
    </row>
    <row r="35" spans="2:3">
      <c r="B35" s="26"/>
      <c r="C35" s="26"/>
    </row>
  </sheetData>
  <phoneticPr fontId="3"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sheetPr enableFormatConditionsCalculation="0">
    <tabColor indexed="53"/>
  </sheetPr>
  <dimension ref="B1:F151"/>
  <sheetViews>
    <sheetView showGridLines="0" showRowColHeaders="0" tabSelected="1" topLeftCell="A42" zoomScaleNormal="100" workbookViewId="0">
      <selection activeCell="B274" sqref="B274"/>
    </sheetView>
  </sheetViews>
  <sheetFormatPr defaultRowHeight="12.75"/>
  <cols>
    <col min="1" max="1" width="2.42578125" style="3" customWidth="1"/>
    <col min="2" max="2" width="32" style="9" customWidth="1"/>
    <col min="3" max="3" width="17.85546875" style="5" customWidth="1"/>
    <col min="4" max="4" width="15.7109375" style="5" customWidth="1"/>
    <col min="5" max="5" width="15.7109375" style="8" customWidth="1"/>
    <col min="6" max="6" width="65.7109375" style="10" customWidth="1"/>
    <col min="7" max="7" width="2.42578125" style="3" customWidth="1"/>
    <col min="8" max="11" width="9.140625" style="3"/>
    <col min="12" max="12" width="2.7109375" style="3" customWidth="1"/>
    <col min="13" max="14" width="9.140625" style="3"/>
    <col min="15" max="15" width="5.85546875" style="3" customWidth="1"/>
    <col min="16" max="16384" width="9.140625" style="3"/>
  </cols>
  <sheetData>
    <row r="1" spans="2:6" ht="5.25" customHeight="1"/>
    <row r="2" spans="2:6" ht="42" customHeight="1">
      <c r="B2" s="143" t="s">
        <v>104</v>
      </c>
      <c r="C2" s="144"/>
      <c r="D2" s="144"/>
      <c r="E2" s="144"/>
      <c r="F2" s="144"/>
    </row>
    <row r="3" spans="2:6" ht="20.25" customHeight="1">
      <c r="B3" s="20" t="s">
        <v>391</v>
      </c>
      <c r="C3" s="16"/>
      <c r="D3" s="16"/>
      <c r="E3" s="16"/>
      <c r="F3" s="9"/>
    </row>
    <row r="4" spans="2:6" ht="2.25" customHeight="1">
      <c r="B4" s="21"/>
      <c r="C4" s="22"/>
      <c r="D4" s="22"/>
      <c r="E4" s="22"/>
      <c r="F4" s="21"/>
    </row>
    <row r="5" spans="2:6" ht="15" customHeight="1">
      <c r="B5" s="145"/>
      <c r="C5" s="145"/>
      <c r="D5" s="145"/>
      <c r="E5" s="145"/>
      <c r="F5" s="145"/>
    </row>
    <row r="6" spans="2:6" ht="15" customHeight="1">
      <c r="B6" s="78" t="s">
        <v>9</v>
      </c>
      <c r="C6" s="78" t="s">
        <v>105</v>
      </c>
      <c r="D6" s="78" t="s">
        <v>2</v>
      </c>
      <c r="E6" s="78" t="s">
        <v>106</v>
      </c>
      <c r="F6" s="78" t="s">
        <v>0</v>
      </c>
    </row>
    <row r="7" spans="2:6" s="4" customFormat="1" ht="24.75" customHeight="1">
      <c r="B7" s="79" t="s">
        <v>107</v>
      </c>
      <c r="C7" s="135">
        <v>120</v>
      </c>
      <c r="D7" s="111" t="s">
        <v>108</v>
      </c>
      <c r="E7" s="111" t="s">
        <v>109</v>
      </c>
      <c r="F7" s="111" t="s">
        <v>110</v>
      </c>
    </row>
    <row r="8" spans="2:6" s="4" customFormat="1" ht="24.75" customHeight="1">
      <c r="B8" s="79" t="s">
        <v>111</v>
      </c>
      <c r="C8" s="135">
        <v>60</v>
      </c>
      <c r="D8" s="111" t="s">
        <v>112</v>
      </c>
      <c r="E8" s="111" t="s">
        <v>113</v>
      </c>
      <c r="F8" s="111" t="s">
        <v>110</v>
      </c>
    </row>
    <row r="9" spans="2:6" s="4" customFormat="1" ht="24.75" customHeight="1">
      <c r="B9" s="79" t="s">
        <v>114</v>
      </c>
      <c r="C9" s="135">
        <v>330</v>
      </c>
      <c r="D9" s="111" t="s">
        <v>115</v>
      </c>
      <c r="E9" s="111" t="s">
        <v>109</v>
      </c>
      <c r="F9" s="111" t="s">
        <v>116</v>
      </c>
    </row>
    <row r="10" spans="2:6" s="4" customFormat="1" ht="24.75" customHeight="1">
      <c r="B10" s="79" t="s">
        <v>117</v>
      </c>
      <c r="C10" s="135">
        <v>20</v>
      </c>
      <c r="D10" s="111" t="s">
        <v>118</v>
      </c>
      <c r="E10" s="111" t="s">
        <v>109</v>
      </c>
      <c r="F10" s="111" t="s">
        <v>116</v>
      </c>
    </row>
    <row r="11" spans="2:6" s="4" customFormat="1" ht="24.75" customHeight="1">
      <c r="B11" s="79" t="s">
        <v>119</v>
      </c>
      <c r="C11" s="135">
        <v>0</v>
      </c>
      <c r="D11" s="111" t="s">
        <v>120</v>
      </c>
      <c r="E11" s="111" t="s">
        <v>121</v>
      </c>
      <c r="F11" s="111" t="s">
        <v>122</v>
      </c>
    </row>
    <row r="12" spans="2:6" s="4" customFormat="1" ht="24.75" customHeight="1">
      <c r="B12" s="79" t="s">
        <v>123</v>
      </c>
      <c r="C12" s="135">
        <v>0</v>
      </c>
      <c r="D12" s="111" t="s">
        <v>124</v>
      </c>
      <c r="E12" s="111" t="s">
        <v>125</v>
      </c>
      <c r="F12" s="111" t="s">
        <v>116</v>
      </c>
    </row>
    <row r="13" spans="2:6" s="4" customFormat="1" ht="24.75" customHeight="1">
      <c r="B13" s="79" t="s">
        <v>126</v>
      </c>
      <c r="C13" s="135">
        <v>0</v>
      </c>
      <c r="D13" s="111" t="s">
        <v>127</v>
      </c>
      <c r="E13" s="111" t="s">
        <v>109</v>
      </c>
      <c r="F13" s="111" t="s">
        <v>128</v>
      </c>
    </row>
    <row r="14" spans="2:6" s="4" customFormat="1" ht="24.75" customHeight="1">
      <c r="B14" s="79" t="s">
        <v>129</v>
      </c>
      <c r="C14" s="135">
        <v>0</v>
      </c>
      <c r="D14" s="111" t="s">
        <v>130</v>
      </c>
      <c r="E14" s="111" t="s">
        <v>109</v>
      </c>
      <c r="F14" s="111" t="s">
        <v>116</v>
      </c>
    </row>
    <row r="15" spans="2:6" s="4" customFormat="1" ht="24.75" customHeight="1">
      <c r="B15" s="79" t="s">
        <v>131</v>
      </c>
      <c r="C15" s="135">
        <v>50</v>
      </c>
      <c r="D15" s="111" t="s">
        <v>132</v>
      </c>
      <c r="E15" s="111" t="s">
        <v>109</v>
      </c>
      <c r="F15" s="111" t="s">
        <v>116</v>
      </c>
    </row>
    <row r="16" spans="2:6" s="4" customFormat="1" ht="24.75" customHeight="1">
      <c r="B16" s="79" t="s">
        <v>133</v>
      </c>
      <c r="C16" s="135">
        <v>20</v>
      </c>
      <c r="D16" s="111" t="s">
        <v>134</v>
      </c>
      <c r="E16" s="111" t="s">
        <v>109</v>
      </c>
      <c r="F16" s="111" t="s">
        <v>116</v>
      </c>
    </row>
    <row r="17" spans="2:6" ht="24.75" customHeight="1">
      <c r="B17" s="109" t="s">
        <v>135</v>
      </c>
      <c r="C17" s="136">
        <v>260</v>
      </c>
      <c r="D17" s="112" t="s">
        <v>136</v>
      </c>
      <c r="E17" s="110" t="s">
        <v>109</v>
      </c>
      <c r="F17" s="110" t="s">
        <v>87</v>
      </c>
    </row>
    <row r="18" spans="2:6" ht="24.75" customHeight="1">
      <c r="B18" s="109" t="s">
        <v>137</v>
      </c>
      <c r="C18" s="136">
        <v>0</v>
      </c>
      <c r="D18" s="112" t="s">
        <v>66</v>
      </c>
      <c r="E18" s="110" t="s">
        <v>109</v>
      </c>
      <c r="F18" s="110" t="s">
        <v>122</v>
      </c>
    </row>
    <row r="19" spans="2:6" ht="24.75" customHeight="1">
      <c r="B19" s="109" t="s">
        <v>138</v>
      </c>
      <c r="C19" s="136">
        <v>0</v>
      </c>
      <c r="D19" s="112" t="s">
        <v>139</v>
      </c>
      <c r="E19" s="110" t="s">
        <v>109</v>
      </c>
      <c r="F19" s="110" t="s">
        <v>140</v>
      </c>
    </row>
    <row r="20" spans="2:6" ht="24.75" customHeight="1">
      <c r="B20" s="109" t="s">
        <v>141</v>
      </c>
      <c r="C20" s="136">
        <v>180</v>
      </c>
      <c r="D20" s="112" t="s">
        <v>142</v>
      </c>
      <c r="E20" s="110" t="s">
        <v>109</v>
      </c>
      <c r="F20" s="110" t="s">
        <v>128</v>
      </c>
    </row>
    <row r="21" spans="2:6" ht="24.75" customHeight="1">
      <c r="B21" s="109" t="s">
        <v>143</v>
      </c>
      <c r="C21" s="136">
        <v>0</v>
      </c>
      <c r="D21" s="112" t="s">
        <v>66</v>
      </c>
      <c r="E21" s="110" t="s">
        <v>109</v>
      </c>
      <c r="F21" s="110" t="s">
        <v>122</v>
      </c>
    </row>
    <row r="22" spans="2:6" ht="24.75" customHeight="1">
      <c r="B22" s="109" t="s">
        <v>144</v>
      </c>
      <c r="C22" s="136">
        <v>0</v>
      </c>
      <c r="D22" s="112" t="s">
        <v>81</v>
      </c>
      <c r="E22" s="110" t="s">
        <v>109</v>
      </c>
      <c r="F22" s="110" t="s">
        <v>122</v>
      </c>
    </row>
    <row r="23" spans="2:6" ht="24.75" customHeight="1">
      <c r="B23" s="109" t="s">
        <v>145</v>
      </c>
      <c r="C23" s="136">
        <v>0</v>
      </c>
      <c r="D23" s="112" t="s">
        <v>115</v>
      </c>
      <c r="E23" s="110" t="s">
        <v>109</v>
      </c>
      <c r="F23" s="110" t="s">
        <v>122</v>
      </c>
    </row>
    <row r="24" spans="2:6" ht="24.75" customHeight="1">
      <c r="B24" s="109" t="s">
        <v>146</v>
      </c>
      <c r="C24" s="136">
        <v>90</v>
      </c>
      <c r="D24" s="112" t="s">
        <v>147</v>
      </c>
      <c r="E24" s="110" t="s">
        <v>109</v>
      </c>
      <c r="F24" s="110" t="s">
        <v>122</v>
      </c>
    </row>
    <row r="25" spans="2:6" ht="24.75" customHeight="1">
      <c r="B25" s="109" t="s">
        <v>148</v>
      </c>
      <c r="C25" s="136">
        <v>0</v>
      </c>
      <c r="D25" s="112" t="s">
        <v>149</v>
      </c>
      <c r="E25" s="110" t="s">
        <v>109</v>
      </c>
      <c r="F25" s="110" t="s">
        <v>122</v>
      </c>
    </row>
    <row r="26" spans="2:6" ht="24.75" customHeight="1">
      <c r="B26" s="109" t="s">
        <v>150</v>
      </c>
      <c r="C26" s="136">
        <v>0</v>
      </c>
      <c r="D26" s="112" t="s">
        <v>151</v>
      </c>
      <c r="E26" s="110" t="s">
        <v>109</v>
      </c>
      <c r="F26" s="110" t="s">
        <v>128</v>
      </c>
    </row>
    <row r="27" spans="2:6" ht="24.75" customHeight="1">
      <c r="B27" s="113" t="s">
        <v>152</v>
      </c>
      <c r="C27" s="137">
        <v>200</v>
      </c>
      <c r="D27" s="112" t="s">
        <v>153</v>
      </c>
      <c r="E27" s="110" t="s">
        <v>109</v>
      </c>
      <c r="F27" s="110" t="s">
        <v>128</v>
      </c>
    </row>
    <row r="28" spans="2:6" ht="24.75" customHeight="1">
      <c r="B28" s="113" t="s">
        <v>154</v>
      </c>
      <c r="C28" s="137">
        <v>0</v>
      </c>
      <c r="D28" s="112" t="s">
        <v>155</v>
      </c>
      <c r="E28" s="110" t="s">
        <v>109</v>
      </c>
      <c r="F28" s="110" t="s">
        <v>128</v>
      </c>
    </row>
    <row r="29" spans="2:6" ht="24.75" customHeight="1">
      <c r="B29" s="113" t="s">
        <v>156</v>
      </c>
      <c r="C29" s="137">
        <v>0</v>
      </c>
      <c r="D29" s="112" t="s">
        <v>157</v>
      </c>
      <c r="E29" s="110" t="s">
        <v>109</v>
      </c>
      <c r="F29" s="110" t="s">
        <v>158</v>
      </c>
    </row>
    <row r="30" spans="2:6" ht="24.75" customHeight="1">
      <c r="B30" s="113" t="s">
        <v>159</v>
      </c>
      <c r="C30" s="137">
        <v>0</v>
      </c>
      <c r="D30" s="112" t="s">
        <v>81</v>
      </c>
      <c r="E30" s="110" t="s">
        <v>109</v>
      </c>
      <c r="F30" s="110" t="s">
        <v>92</v>
      </c>
    </row>
    <row r="31" spans="2:6" ht="24.75" customHeight="1">
      <c r="B31" s="113" t="s">
        <v>160</v>
      </c>
      <c r="C31" s="137">
        <v>0</v>
      </c>
      <c r="D31" s="112" t="s">
        <v>127</v>
      </c>
      <c r="E31" s="110" t="s">
        <v>109</v>
      </c>
      <c r="F31" s="110" t="s">
        <v>161</v>
      </c>
    </row>
    <row r="32" spans="2:6" ht="24.75" customHeight="1">
      <c r="B32" s="113" t="s">
        <v>162</v>
      </c>
      <c r="C32" s="137">
        <v>50</v>
      </c>
      <c r="D32" s="112" t="s">
        <v>81</v>
      </c>
      <c r="E32" s="110" t="s">
        <v>109</v>
      </c>
      <c r="F32" s="110" t="s">
        <v>92</v>
      </c>
    </row>
    <row r="33" spans="2:6" ht="24.75" customHeight="1">
      <c r="B33" s="113" t="s">
        <v>163</v>
      </c>
      <c r="C33" s="137">
        <v>0</v>
      </c>
      <c r="D33" s="112" t="s">
        <v>164</v>
      </c>
      <c r="E33" s="110" t="s">
        <v>121</v>
      </c>
      <c r="F33" s="110" t="s">
        <v>165</v>
      </c>
    </row>
    <row r="34" spans="2:6" ht="24.75" customHeight="1">
      <c r="B34" s="113" t="s">
        <v>166</v>
      </c>
      <c r="C34" s="137">
        <v>20</v>
      </c>
      <c r="D34" s="112" t="s">
        <v>167</v>
      </c>
      <c r="E34" s="110" t="s">
        <v>109</v>
      </c>
      <c r="F34" s="110" t="s">
        <v>92</v>
      </c>
    </row>
    <row r="35" spans="2:6" ht="24.75" customHeight="1">
      <c r="B35" s="113" t="s">
        <v>168</v>
      </c>
      <c r="C35" s="137">
        <v>0</v>
      </c>
      <c r="D35" s="112" t="s">
        <v>169</v>
      </c>
      <c r="E35" s="110" t="s">
        <v>170</v>
      </c>
      <c r="F35" s="110" t="s">
        <v>92</v>
      </c>
    </row>
    <row r="36" spans="2:6" ht="24.75" customHeight="1">
      <c r="B36" s="113" t="s">
        <v>171</v>
      </c>
      <c r="C36" s="137">
        <v>120</v>
      </c>
      <c r="D36" s="112" t="s">
        <v>172</v>
      </c>
      <c r="E36" s="110" t="s">
        <v>109</v>
      </c>
      <c r="F36" s="110" t="s">
        <v>92</v>
      </c>
    </row>
    <row r="37" spans="2:6" ht="24.75" customHeight="1">
      <c r="B37" s="113" t="s">
        <v>173</v>
      </c>
      <c r="C37" s="137">
        <v>0</v>
      </c>
      <c r="D37" s="112" t="s">
        <v>174</v>
      </c>
      <c r="E37" s="110" t="s">
        <v>109</v>
      </c>
      <c r="F37" s="110" t="s">
        <v>92</v>
      </c>
    </row>
    <row r="38" spans="2:6" ht="24.75" customHeight="1">
      <c r="B38" s="113" t="s">
        <v>175</v>
      </c>
      <c r="C38" s="137">
        <v>40</v>
      </c>
      <c r="D38" s="112" t="s">
        <v>176</v>
      </c>
      <c r="E38" s="110" t="s">
        <v>113</v>
      </c>
      <c r="F38" s="110" t="s">
        <v>92</v>
      </c>
    </row>
    <row r="39" spans="2:6" ht="24.75" customHeight="1">
      <c r="B39" s="113" t="s">
        <v>177</v>
      </c>
      <c r="C39" s="137">
        <v>0</v>
      </c>
      <c r="D39" s="112" t="s">
        <v>178</v>
      </c>
      <c r="E39" s="110" t="s">
        <v>170</v>
      </c>
      <c r="F39" s="110" t="s">
        <v>92</v>
      </c>
    </row>
    <row r="40" spans="2:6" ht="24.75" customHeight="1">
      <c r="B40" s="113" t="s">
        <v>179</v>
      </c>
      <c r="C40" s="137">
        <v>0</v>
      </c>
      <c r="D40" s="112" t="s">
        <v>81</v>
      </c>
      <c r="E40" s="110" t="s">
        <v>109</v>
      </c>
      <c r="F40" s="110" t="s">
        <v>180</v>
      </c>
    </row>
    <row r="41" spans="2:6" ht="24.75" customHeight="1">
      <c r="B41" s="113" t="s">
        <v>93</v>
      </c>
      <c r="C41" s="137">
        <v>0</v>
      </c>
      <c r="D41" s="112" t="s">
        <v>94</v>
      </c>
      <c r="E41" s="110" t="s">
        <v>113</v>
      </c>
      <c r="F41" s="110" t="s">
        <v>92</v>
      </c>
    </row>
    <row r="42" spans="2:6" ht="24.75" customHeight="1">
      <c r="B42" s="113" t="s">
        <v>181</v>
      </c>
      <c r="C42" s="137">
        <v>0</v>
      </c>
      <c r="D42" s="112" t="s">
        <v>127</v>
      </c>
      <c r="E42" s="110" t="s">
        <v>109</v>
      </c>
      <c r="F42" s="110" t="s">
        <v>128</v>
      </c>
    </row>
    <row r="43" spans="2:6" ht="24.75" customHeight="1">
      <c r="B43" s="113" t="s">
        <v>182</v>
      </c>
      <c r="C43" s="137">
        <v>0</v>
      </c>
      <c r="D43" s="112" t="s">
        <v>149</v>
      </c>
      <c r="E43" s="110" t="s">
        <v>109</v>
      </c>
      <c r="F43" s="110" t="s">
        <v>92</v>
      </c>
    </row>
    <row r="44" spans="2:6" ht="24.75" customHeight="1">
      <c r="B44" s="113" t="s">
        <v>183</v>
      </c>
      <c r="C44" s="137">
        <v>0</v>
      </c>
      <c r="D44" s="112" t="s">
        <v>127</v>
      </c>
      <c r="E44" s="110" t="s">
        <v>109</v>
      </c>
      <c r="F44" s="110" t="s">
        <v>92</v>
      </c>
    </row>
    <row r="45" spans="2:6" ht="24.75" customHeight="1">
      <c r="B45" s="113" t="s">
        <v>184</v>
      </c>
      <c r="C45" s="137">
        <v>0</v>
      </c>
      <c r="D45" s="112" t="s">
        <v>185</v>
      </c>
      <c r="E45" s="110" t="s">
        <v>109</v>
      </c>
      <c r="F45" s="110" t="s">
        <v>186</v>
      </c>
    </row>
    <row r="46" spans="2:6" ht="24.75" customHeight="1">
      <c r="B46" s="113" t="s">
        <v>187</v>
      </c>
      <c r="C46" s="137">
        <v>0</v>
      </c>
      <c r="D46" s="112" t="s">
        <v>66</v>
      </c>
      <c r="E46" s="110" t="s">
        <v>109</v>
      </c>
      <c r="F46" s="110" t="s">
        <v>186</v>
      </c>
    </row>
    <row r="47" spans="2:6" ht="24.75" customHeight="1">
      <c r="B47" s="113" t="s">
        <v>188</v>
      </c>
      <c r="C47" s="137">
        <v>0</v>
      </c>
      <c r="D47" s="112" t="s">
        <v>81</v>
      </c>
      <c r="E47" s="110" t="s">
        <v>109</v>
      </c>
      <c r="F47" s="110" t="s">
        <v>186</v>
      </c>
    </row>
    <row r="48" spans="2:6" ht="24.75" customHeight="1">
      <c r="B48" s="113" t="s">
        <v>189</v>
      </c>
      <c r="C48" s="137">
        <v>0</v>
      </c>
      <c r="D48" s="112" t="s">
        <v>190</v>
      </c>
      <c r="E48" s="110" t="s">
        <v>109</v>
      </c>
      <c r="F48" s="110" t="s">
        <v>186</v>
      </c>
    </row>
    <row r="49" spans="2:6" ht="24.75" customHeight="1">
      <c r="B49" s="113" t="s">
        <v>191</v>
      </c>
      <c r="C49" s="137">
        <v>0</v>
      </c>
      <c r="D49" s="112" t="s">
        <v>192</v>
      </c>
      <c r="E49" s="110" t="s">
        <v>193</v>
      </c>
      <c r="F49" s="110" t="s">
        <v>194</v>
      </c>
    </row>
    <row r="50" spans="2:6" ht="24.75" customHeight="1">
      <c r="B50" s="113" t="s">
        <v>195</v>
      </c>
      <c r="C50" s="137">
        <v>50</v>
      </c>
      <c r="D50" s="112" t="s">
        <v>196</v>
      </c>
      <c r="E50" s="110" t="s">
        <v>109</v>
      </c>
      <c r="F50" s="110" t="s">
        <v>97</v>
      </c>
    </row>
    <row r="51" spans="2:6" ht="24.75" customHeight="1">
      <c r="B51" s="113" t="s">
        <v>197</v>
      </c>
      <c r="C51" s="137">
        <v>0</v>
      </c>
      <c r="D51" s="112" t="s">
        <v>198</v>
      </c>
      <c r="E51" s="110" t="s">
        <v>109</v>
      </c>
      <c r="F51" s="110" t="s">
        <v>165</v>
      </c>
    </row>
    <row r="52" spans="2:6" ht="24.75" customHeight="1">
      <c r="B52" s="113" t="s">
        <v>199</v>
      </c>
      <c r="C52" s="137">
        <v>330</v>
      </c>
      <c r="D52" s="112" t="s">
        <v>200</v>
      </c>
      <c r="E52" s="110" t="s">
        <v>109</v>
      </c>
      <c r="F52" s="110" t="s">
        <v>87</v>
      </c>
    </row>
    <row r="53" spans="2:6" ht="24.75" customHeight="1">
      <c r="B53" s="113" t="s">
        <v>201</v>
      </c>
      <c r="C53" s="137">
        <v>0</v>
      </c>
      <c r="D53" s="112" t="s">
        <v>202</v>
      </c>
      <c r="E53" s="110" t="s">
        <v>109</v>
      </c>
      <c r="F53" s="110" t="s">
        <v>165</v>
      </c>
    </row>
    <row r="54" spans="2:6" ht="24.75" customHeight="1">
      <c r="B54" s="113" t="s">
        <v>203</v>
      </c>
      <c r="C54" s="137">
        <v>45400</v>
      </c>
      <c r="D54" s="112" t="s">
        <v>204</v>
      </c>
      <c r="E54" s="110" t="s">
        <v>205</v>
      </c>
      <c r="F54" s="110" t="s">
        <v>206</v>
      </c>
    </row>
    <row r="55" spans="2:6" ht="24.75" customHeight="1">
      <c r="B55" s="113" t="s">
        <v>207</v>
      </c>
      <c r="C55" s="137">
        <v>120</v>
      </c>
      <c r="D55" s="112" t="s">
        <v>208</v>
      </c>
      <c r="E55" s="110" t="s">
        <v>109</v>
      </c>
      <c r="F55" s="110" t="s">
        <v>87</v>
      </c>
    </row>
    <row r="56" spans="2:6" ht="24.75" customHeight="1">
      <c r="B56" s="113" t="s">
        <v>209</v>
      </c>
      <c r="C56" s="137">
        <v>0</v>
      </c>
      <c r="D56" s="112" t="s">
        <v>149</v>
      </c>
      <c r="E56" s="110" t="s">
        <v>109</v>
      </c>
      <c r="F56" s="110" t="s">
        <v>97</v>
      </c>
    </row>
    <row r="57" spans="2:6" ht="24.75" customHeight="1">
      <c r="B57" s="113" t="s">
        <v>210</v>
      </c>
      <c r="C57" s="137">
        <v>70</v>
      </c>
      <c r="D57" s="112" t="s">
        <v>149</v>
      </c>
      <c r="E57" s="110" t="s">
        <v>109</v>
      </c>
      <c r="F57" s="110" t="s">
        <v>87</v>
      </c>
    </row>
    <row r="58" spans="2:6" ht="24.75" customHeight="1">
      <c r="B58" s="113" t="s">
        <v>211</v>
      </c>
      <c r="C58" s="137">
        <v>80</v>
      </c>
      <c r="D58" s="112" t="s">
        <v>81</v>
      </c>
      <c r="E58" s="110" t="s">
        <v>212</v>
      </c>
      <c r="F58" s="110" t="s">
        <v>97</v>
      </c>
    </row>
    <row r="59" spans="2:6" ht="24.75" customHeight="1">
      <c r="B59" s="113" t="s">
        <v>213</v>
      </c>
      <c r="C59" s="137">
        <v>190</v>
      </c>
      <c r="D59" s="112" t="s">
        <v>81</v>
      </c>
      <c r="E59" s="110" t="s">
        <v>109</v>
      </c>
      <c r="F59" s="110" t="s">
        <v>87</v>
      </c>
    </row>
    <row r="60" spans="2:6" ht="24.75" customHeight="1">
      <c r="B60" s="113" t="s">
        <v>214</v>
      </c>
      <c r="C60" s="137">
        <v>0</v>
      </c>
      <c r="D60" s="112" t="s">
        <v>215</v>
      </c>
      <c r="E60" s="110" t="s">
        <v>109</v>
      </c>
      <c r="F60" s="110" t="s">
        <v>165</v>
      </c>
    </row>
    <row r="61" spans="2:6" ht="24.75" customHeight="1">
      <c r="B61" s="113" t="s">
        <v>216</v>
      </c>
      <c r="C61" s="137">
        <v>20</v>
      </c>
      <c r="D61" s="112" t="s">
        <v>149</v>
      </c>
      <c r="E61" s="110" t="s">
        <v>109</v>
      </c>
      <c r="F61" s="110" t="s">
        <v>97</v>
      </c>
    </row>
    <row r="62" spans="2:6" ht="24.75" customHeight="1">
      <c r="B62" s="113" t="s">
        <v>217</v>
      </c>
      <c r="C62" s="137">
        <v>180</v>
      </c>
      <c r="D62" s="112" t="s">
        <v>81</v>
      </c>
      <c r="E62" s="110" t="s">
        <v>109</v>
      </c>
      <c r="F62" s="110" t="s">
        <v>87</v>
      </c>
    </row>
    <row r="63" spans="2:6" ht="24.75" customHeight="1">
      <c r="B63" s="113" t="s">
        <v>218</v>
      </c>
      <c r="C63" s="137">
        <v>90</v>
      </c>
      <c r="D63" s="112" t="s">
        <v>219</v>
      </c>
      <c r="E63" s="110" t="s">
        <v>109</v>
      </c>
      <c r="F63" s="110" t="s">
        <v>87</v>
      </c>
    </row>
    <row r="64" spans="2:6" ht="24.75" customHeight="1">
      <c r="B64" s="113" t="s">
        <v>220</v>
      </c>
      <c r="C64" s="137">
        <v>130</v>
      </c>
      <c r="D64" s="112" t="s">
        <v>81</v>
      </c>
      <c r="E64" s="110" t="s">
        <v>109</v>
      </c>
      <c r="F64" s="110" t="s">
        <v>87</v>
      </c>
    </row>
    <row r="65" spans="2:6" ht="24.75" customHeight="1">
      <c r="B65" s="113" t="s">
        <v>221</v>
      </c>
      <c r="C65" s="137">
        <v>0</v>
      </c>
      <c r="D65" s="112" t="s">
        <v>222</v>
      </c>
      <c r="E65" s="110" t="s">
        <v>109</v>
      </c>
      <c r="F65" s="110" t="s">
        <v>223</v>
      </c>
    </row>
    <row r="66" spans="2:6" ht="24.75" customHeight="1">
      <c r="B66" s="113" t="s">
        <v>224</v>
      </c>
      <c r="C66" s="137">
        <v>400</v>
      </c>
      <c r="D66" s="112" t="s">
        <v>225</v>
      </c>
      <c r="E66" s="110" t="s">
        <v>109</v>
      </c>
      <c r="F66" s="110" t="s">
        <v>87</v>
      </c>
    </row>
    <row r="67" spans="2:6" ht="24.75" customHeight="1">
      <c r="B67" s="113" t="s">
        <v>226</v>
      </c>
      <c r="C67" s="137">
        <v>0</v>
      </c>
      <c r="D67" s="112" t="s">
        <v>227</v>
      </c>
      <c r="E67" s="110" t="s">
        <v>125</v>
      </c>
      <c r="F67" s="110" t="s">
        <v>228</v>
      </c>
    </row>
    <row r="68" spans="2:6" ht="24.75" customHeight="1">
      <c r="B68" s="113" t="s">
        <v>88</v>
      </c>
      <c r="C68" s="137">
        <v>360</v>
      </c>
      <c r="D68" s="112" t="s">
        <v>89</v>
      </c>
      <c r="E68" s="110" t="s">
        <v>229</v>
      </c>
      <c r="F68" s="110" t="s">
        <v>87</v>
      </c>
    </row>
    <row r="69" spans="2:6" ht="24.75" customHeight="1">
      <c r="B69" s="113" t="s">
        <v>230</v>
      </c>
      <c r="C69" s="137">
        <v>0</v>
      </c>
      <c r="D69" s="112" t="s">
        <v>231</v>
      </c>
      <c r="E69" s="110" t="s">
        <v>109</v>
      </c>
      <c r="F69" s="110" t="s">
        <v>232</v>
      </c>
    </row>
    <row r="70" spans="2:6" ht="24.75" customHeight="1">
      <c r="B70" s="113" t="s">
        <v>233</v>
      </c>
      <c r="C70" s="137">
        <v>50</v>
      </c>
      <c r="D70" s="112" t="s">
        <v>234</v>
      </c>
      <c r="E70" s="110" t="s">
        <v>170</v>
      </c>
      <c r="F70" s="110" t="s">
        <v>97</v>
      </c>
    </row>
    <row r="71" spans="2:6" ht="24.75" customHeight="1">
      <c r="B71" s="113" t="s">
        <v>95</v>
      </c>
      <c r="C71" s="137">
        <v>20</v>
      </c>
      <c r="D71" s="112" t="s">
        <v>96</v>
      </c>
      <c r="E71" s="110" t="s">
        <v>109</v>
      </c>
      <c r="F71" s="110" t="s">
        <v>97</v>
      </c>
    </row>
    <row r="72" spans="2:6" ht="24.75" customHeight="1">
      <c r="B72" s="113" t="s">
        <v>235</v>
      </c>
      <c r="C72" s="137">
        <v>0</v>
      </c>
      <c r="D72" s="112" t="s">
        <v>236</v>
      </c>
      <c r="E72" s="110" t="s">
        <v>109</v>
      </c>
      <c r="F72" s="110" t="s">
        <v>232</v>
      </c>
    </row>
    <row r="73" spans="2:6" ht="24.75" customHeight="1">
      <c r="B73" s="113" t="s">
        <v>237</v>
      </c>
      <c r="C73" s="137">
        <v>0</v>
      </c>
      <c r="D73" s="112" t="s">
        <v>238</v>
      </c>
      <c r="E73" s="110" t="s">
        <v>125</v>
      </c>
      <c r="F73" s="110" t="s">
        <v>84</v>
      </c>
    </row>
    <row r="74" spans="2:6" ht="24.75" customHeight="1">
      <c r="B74" s="113" t="s">
        <v>83</v>
      </c>
      <c r="C74" s="137">
        <v>0</v>
      </c>
      <c r="D74" s="112" t="s">
        <v>239</v>
      </c>
      <c r="E74" s="110" t="s">
        <v>109</v>
      </c>
      <c r="F74" s="110" t="s">
        <v>84</v>
      </c>
    </row>
    <row r="75" spans="2:6" ht="24.75" customHeight="1">
      <c r="B75" s="113" t="s">
        <v>240</v>
      </c>
      <c r="C75" s="137">
        <v>50</v>
      </c>
      <c r="D75" s="112" t="s">
        <v>147</v>
      </c>
      <c r="E75" s="110" t="s">
        <v>109</v>
      </c>
      <c r="F75" s="110" t="s">
        <v>87</v>
      </c>
    </row>
    <row r="76" spans="2:6" ht="24.75" customHeight="1">
      <c r="B76" s="113" t="s">
        <v>241</v>
      </c>
      <c r="C76" s="137">
        <v>0</v>
      </c>
      <c r="D76" s="112" t="s">
        <v>242</v>
      </c>
      <c r="E76" s="110" t="s">
        <v>109</v>
      </c>
      <c r="F76" s="110" t="s">
        <v>97</v>
      </c>
    </row>
    <row r="77" spans="2:6" ht="24.75" customHeight="1">
      <c r="B77" s="113" t="s">
        <v>243</v>
      </c>
      <c r="C77" s="137">
        <v>0</v>
      </c>
      <c r="D77" s="112" t="s">
        <v>244</v>
      </c>
      <c r="E77" s="110" t="s">
        <v>245</v>
      </c>
      <c r="F77" s="110" t="s">
        <v>97</v>
      </c>
    </row>
    <row r="78" spans="2:6" ht="24.75" customHeight="1">
      <c r="B78" s="113" t="s">
        <v>246</v>
      </c>
      <c r="C78" s="137">
        <v>150</v>
      </c>
      <c r="D78" s="112" t="s">
        <v>147</v>
      </c>
      <c r="E78" s="110" t="s">
        <v>109</v>
      </c>
      <c r="F78" s="110" t="s">
        <v>97</v>
      </c>
    </row>
    <row r="79" spans="2:6" ht="24.75" customHeight="1">
      <c r="B79" s="113" t="s">
        <v>247</v>
      </c>
      <c r="C79" s="137">
        <v>0</v>
      </c>
      <c r="D79" s="112" t="s">
        <v>149</v>
      </c>
      <c r="E79" s="110" t="s">
        <v>109</v>
      </c>
      <c r="F79" s="110" t="s">
        <v>232</v>
      </c>
    </row>
    <row r="80" spans="2:6" ht="24.75" customHeight="1">
      <c r="B80" s="113" t="s">
        <v>248</v>
      </c>
      <c r="C80" s="137">
        <v>0</v>
      </c>
      <c r="D80" s="112" t="s">
        <v>249</v>
      </c>
      <c r="E80" s="110" t="s">
        <v>113</v>
      </c>
      <c r="F80" s="110" t="s">
        <v>232</v>
      </c>
    </row>
    <row r="81" spans="2:6" ht="24.75" customHeight="1">
      <c r="B81" s="113" t="s">
        <v>250</v>
      </c>
      <c r="C81" s="137">
        <v>50</v>
      </c>
      <c r="D81" s="112" t="s">
        <v>225</v>
      </c>
      <c r="E81" s="110" t="s">
        <v>109</v>
      </c>
      <c r="F81" s="110" t="s">
        <v>97</v>
      </c>
    </row>
    <row r="82" spans="2:6" ht="24.75" customHeight="1">
      <c r="B82" s="113" t="s">
        <v>251</v>
      </c>
      <c r="C82" s="137">
        <v>0</v>
      </c>
      <c r="D82" s="112" t="s">
        <v>252</v>
      </c>
      <c r="E82" s="110" t="s">
        <v>253</v>
      </c>
      <c r="F82" s="110" t="s">
        <v>254</v>
      </c>
    </row>
    <row r="83" spans="2:6" ht="24.75" customHeight="1">
      <c r="B83" s="113" t="s">
        <v>85</v>
      </c>
      <c r="C83" s="137">
        <v>4100</v>
      </c>
      <c r="D83" s="112" t="s">
        <v>86</v>
      </c>
      <c r="E83" s="110" t="s">
        <v>109</v>
      </c>
      <c r="F83" s="110" t="s">
        <v>87</v>
      </c>
    </row>
    <row r="84" spans="2:6" ht="24.75" customHeight="1">
      <c r="B84" s="113" t="s">
        <v>255</v>
      </c>
      <c r="C84" s="137">
        <v>0</v>
      </c>
      <c r="D84" s="112" t="s">
        <v>256</v>
      </c>
      <c r="E84" s="110" t="s">
        <v>109</v>
      </c>
      <c r="F84" s="110" t="s">
        <v>254</v>
      </c>
    </row>
    <row r="85" spans="2:6" ht="24.75" customHeight="1">
      <c r="B85" s="113" t="s">
        <v>257</v>
      </c>
      <c r="C85" s="137">
        <v>0</v>
      </c>
      <c r="D85" s="112" t="s">
        <v>256</v>
      </c>
      <c r="E85" s="110" t="s">
        <v>109</v>
      </c>
      <c r="F85" s="110" t="s">
        <v>254</v>
      </c>
    </row>
    <row r="86" spans="2:6" ht="24.75" customHeight="1">
      <c r="B86" s="113" t="s">
        <v>258</v>
      </c>
      <c r="C86" s="137">
        <v>0</v>
      </c>
      <c r="D86" s="112" t="s">
        <v>259</v>
      </c>
      <c r="E86" s="110" t="s">
        <v>260</v>
      </c>
      <c r="F86" s="110" t="s">
        <v>261</v>
      </c>
    </row>
    <row r="87" spans="2:6" ht="24.75" customHeight="1">
      <c r="B87" s="113" t="s">
        <v>262</v>
      </c>
      <c r="C87" s="137">
        <v>90</v>
      </c>
      <c r="D87" s="112" t="s">
        <v>263</v>
      </c>
      <c r="E87" s="110" t="s">
        <v>121</v>
      </c>
      <c r="F87" s="110" t="s">
        <v>87</v>
      </c>
    </row>
    <row r="88" spans="2:6" ht="24.75" customHeight="1">
      <c r="B88" s="113" t="s">
        <v>264</v>
      </c>
      <c r="C88" s="137">
        <v>0</v>
      </c>
      <c r="D88" s="112" t="s">
        <v>66</v>
      </c>
      <c r="E88" s="110" t="s">
        <v>109</v>
      </c>
      <c r="F88" s="110" t="s">
        <v>261</v>
      </c>
    </row>
    <row r="89" spans="2:6" ht="24.75" customHeight="1">
      <c r="B89" s="113" t="s">
        <v>265</v>
      </c>
      <c r="C89" s="137">
        <v>0</v>
      </c>
      <c r="D89" s="112" t="s">
        <v>266</v>
      </c>
      <c r="E89" s="110" t="s">
        <v>113</v>
      </c>
      <c r="F89" s="110" t="s">
        <v>261</v>
      </c>
    </row>
    <row r="90" spans="2:6" ht="24.75" customHeight="1">
      <c r="B90" s="113" t="s">
        <v>267</v>
      </c>
      <c r="C90" s="137">
        <v>0</v>
      </c>
      <c r="D90" s="112" t="s">
        <v>268</v>
      </c>
      <c r="E90" s="110" t="s">
        <v>109</v>
      </c>
      <c r="F90" s="110" t="s">
        <v>87</v>
      </c>
    </row>
    <row r="91" spans="2:6" ht="24.75" customHeight="1">
      <c r="B91" s="113" t="s">
        <v>269</v>
      </c>
      <c r="C91" s="137">
        <v>0</v>
      </c>
      <c r="D91" s="112" t="s">
        <v>81</v>
      </c>
      <c r="E91" s="110" t="s">
        <v>170</v>
      </c>
      <c r="F91" s="110" t="s">
        <v>87</v>
      </c>
    </row>
    <row r="92" spans="2:6" ht="24.75" customHeight="1">
      <c r="B92" s="113" t="s">
        <v>270</v>
      </c>
      <c r="C92" s="137">
        <v>0</v>
      </c>
      <c r="D92" s="112" t="s">
        <v>271</v>
      </c>
      <c r="E92" s="110" t="s">
        <v>125</v>
      </c>
      <c r="F92" s="110" t="s">
        <v>272</v>
      </c>
    </row>
    <row r="93" spans="2:6" ht="24.75" customHeight="1">
      <c r="B93" s="113" t="s">
        <v>273</v>
      </c>
      <c r="C93" s="137">
        <v>20</v>
      </c>
      <c r="D93" s="112" t="s">
        <v>274</v>
      </c>
      <c r="E93" s="110" t="s">
        <v>109</v>
      </c>
      <c r="F93" s="110" t="s">
        <v>97</v>
      </c>
    </row>
    <row r="94" spans="2:6" ht="24.75" customHeight="1">
      <c r="B94" s="113" t="s">
        <v>275</v>
      </c>
      <c r="C94" s="137">
        <v>0</v>
      </c>
      <c r="D94" s="112" t="s">
        <v>276</v>
      </c>
      <c r="E94" s="110" t="s">
        <v>277</v>
      </c>
      <c r="F94" s="110" t="s">
        <v>272</v>
      </c>
    </row>
    <row r="95" spans="2:6" ht="24.75" customHeight="1">
      <c r="B95" s="113" t="s">
        <v>278</v>
      </c>
      <c r="C95" s="137">
        <v>0</v>
      </c>
      <c r="D95" s="112" t="s">
        <v>279</v>
      </c>
      <c r="E95" s="110" t="s">
        <v>280</v>
      </c>
      <c r="F95" s="110" t="s">
        <v>272</v>
      </c>
    </row>
    <row r="96" spans="2:6" ht="24.75" customHeight="1">
      <c r="B96" s="113" t="s">
        <v>281</v>
      </c>
      <c r="C96" s="137">
        <v>0</v>
      </c>
      <c r="D96" s="112" t="s">
        <v>282</v>
      </c>
      <c r="E96" s="110" t="s">
        <v>109</v>
      </c>
      <c r="F96" s="110" t="s">
        <v>272</v>
      </c>
    </row>
    <row r="97" spans="2:6" ht="24.75" customHeight="1">
      <c r="B97" s="113" t="s">
        <v>283</v>
      </c>
      <c r="C97" s="137">
        <v>0</v>
      </c>
      <c r="D97" s="112" t="s">
        <v>149</v>
      </c>
      <c r="E97" s="110" t="s">
        <v>109</v>
      </c>
      <c r="F97" s="110" t="s">
        <v>272</v>
      </c>
    </row>
    <row r="98" spans="2:6" ht="24.75" customHeight="1">
      <c r="B98" s="113" t="s">
        <v>284</v>
      </c>
      <c r="C98" s="137">
        <v>60</v>
      </c>
      <c r="D98" s="112" t="s">
        <v>285</v>
      </c>
      <c r="E98" s="110" t="s">
        <v>109</v>
      </c>
      <c r="F98" s="110" t="s">
        <v>97</v>
      </c>
    </row>
    <row r="99" spans="2:6" ht="24.75" customHeight="1">
      <c r="B99" s="113" t="s">
        <v>286</v>
      </c>
      <c r="C99" s="137">
        <v>0</v>
      </c>
      <c r="D99" s="112" t="s">
        <v>287</v>
      </c>
      <c r="E99" s="110" t="s">
        <v>277</v>
      </c>
      <c r="F99" s="110" t="s">
        <v>288</v>
      </c>
    </row>
    <row r="100" spans="2:6" ht="24.75" customHeight="1">
      <c r="B100" s="113" t="s">
        <v>289</v>
      </c>
      <c r="C100" s="137">
        <v>30</v>
      </c>
      <c r="D100" s="112" t="s">
        <v>244</v>
      </c>
      <c r="E100" s="110" t="s">
        <v>113</v>
      </c>
      <c r="F100" s="110" t="s">
        <v>97</v>
      </c>
    </row>
    <row r="101" spans="2:6" ht="24.75" customHeight="1">
      <c r="B101" s="113" t="s">
        <v>290</v>
      </c>
      <c r="C101" s="137">
        <v>40</v>
      </c>
      <c r="D101" s="112" t="s">
        <v>81</v>
      </c>
      <c r="E101" s="110" t="s">
        <v>109</v>
      </c>
      <c r="F101" s="110" t="s">
        <v>87</v>
      </c>
    </row>
    <row r="102" spans="2:6" ht="24.75" customHeight="1">
      <c r="B102" s="113" t="s">
        <v>291</v>
      </c>
      <c r="C102" s="137">
        <v>500</v>
      </c>
      <c r="D102" s="112" t="s">
        <v>292</v>
      </c>
      <c r="E102" s="110" t="s">
        <v>109</v>
      </c>
      <c r="F102" s="110" t="s">
        <v>87</v>
      </c>
    </row>
    <row r="103" spans="2:6" ht="24.75" customHeight="1">
      <c r="B103" s="113" t="s">
        <v>293</v>
      </c>
      <c r="C103" s="137">
        <v>0</v>
      </c>
      <c r="D103" s="112" t="s">
        <v>294</v>
      </c>
      <c r="E103" s="110" t="s">
        <v>121</v>
      </c>
      <c r="F103" s="110" t="s">
        <v>295</v>
      </c>
    </row>
    <row r="104" spans="2:6" ht="24.75" customHeight="1">
      <c r="B104" s="113" t="s">
        <v>296</v>
      </c>
      <c r="C104" s="137">
        <v>0</v>
      </c>
      <c r="D104" s="112" t="s">
        <v>297</v>
      </c>
      <c r="E104" s="110" t="s">
        <v>298</v>
      </c>
      <c r="F104" s="110" t="s">
        <v>299</v>
      </c>
    </row>
    <row r="105" spans="2:6" ht="24.75" customHeight="1">
      <c r="B105" s="113" t="s">
        <v>300</v>
      </c>
      <c r="C105" s="137">
        <v>500</v>
      </c>
      <c r="D105" s="112" t="s">
        <v>271</v>
      </c>
      <c r="E105" s="110" t="s">
        <v>125</v>
      </c>
      <c r="F105" s="110" t="s">
        <v>87</v>
      </c>
    </row>
    <row r="106" spans="2:6" ht="24.75" customHeight="1">
      <c r="B106" s="113" t="s">
        <v>301</v>
      </c>
      <c r="C106" s="137">
        <v>0</v>
      </c>
      <c r="D106" s="112" t="s">
        <v>302</v>
      </c>
      <c r="E106" s="110" t="s">
        <v>109</v>
      </c>
      <c r="F106" s="110" t="s">
        <v>299</v>
      </c>
    </row>
    <row r="107" spans="2:6" ht="24.75" customHeight="1">
      <c r="B107" s="113" t="s">
        <v>303</v>
      </c>
      <c r="C107" s="137">
        <v>0</v>
      </c>
      <c r="D107" s="112" t="s">
        <v>304</v>
      </c>
      <c r="E107" s="110" t="s">
        <v>113</v>
      </c>
      <c r="F107" s="110" t="s">
        <v>97</v>
      </c>
    </row>
    <row r="108" spans="2:6" ht="24.75" customHeight="1">
      <c r="B108" s="113" t="s">
        <v>305</v>
      </c>
      <c r="C108" s="137">
        <v>400</v>
      </c>
      <c r="D108" s="112" t="s">
        <v>306</v>
      </c>
      <c r="E108" s="110" t="s">
        <v>125</v>
      </c>
      <c r="F108" s="110" t="s">
        <v>87</v>
      </c>
    </row>
    <row r="109" spans="2:6" ht="24.75" customHeight="1">
      <c r="B109" s="113" t="s">
        <v>307</v>
      </c>
      <c r="C109" s="137">
        <v>20</v>
      </c>
      <c r="D109" s="112" t="s">
        <v>308</v>
      </c>
      <c r="E109" s="110" t="s">
        <v>109</v>
      </c>
      <c r="F109" s="110" t="s">
        <v>97</v>
      </c>
    </row>
    <row r="110" spans="2:6" ht="24.75" customHeight="1">
      <c r="B110" s="113" t="s">
        <v>309</v>
      </c>
      <c r="C110" s="137">
        <v>0</v>
      </c>
      <c r="D110" s="112" t="s">
        <v>310</v>
      </c>
      <c r="E110" s="110" t="s">
        <v>109</v>
      </c>
      <c r="F110" s="110" t="s">
        <v>299</v>
      </c>
    </row>
    <row r="111" spans="2:6" ht="24.75" customHeight="1">
      <c r="B111" s="113" t="s">
        <v>311</v>
      </c>
      <c r="C111" s="137">
        <v>120</v>
      </c>
      <c r="D111" s="112" t="s">
        <v>312</v>
      </c>
      <c r="E111" s="110" t="s">
        <v>109</v>
      </c>
      <c r="F111" s="110" t="s">
        <v>97</v>
      </c>
    </row>
    <row r="112" spans="2:6" ht="24.75" customHeight="1">
      <c r="B112" s="113" t="s">
        <v>313</v>
      </c>
      <c r="C112" s="137">
        <v>20</v>
      </c>
      <c r="D112" s="112" t="s">
        <v>314</v>
      </c>
      <c r="E112" s="110" t="s">
        <v>260</v>
      </c>
      <c r="F112" s="110" t="s">
        <v>299</v>
      </c>
    </row>
    <row r="113" spans="2:6" ht="24.75" customHeight="1">
      <c r="B113" s="113" t="s">
        <v>315</v>
      </c>
      <c r="C113" s="137">
        <v>0</v>
      </c>
      <c r="D113" s="112" t="s">
        <v>263</v>
      </c>
      <c r="E113" s="110" t="s">
        <v>121</v>
      </c>
      <c r="F113" s="110" t="s">
        <v>299</v>
      </c>
    </row>
    <row r="114" spans="2:6" ht="24.75" customHeight="1">
      <c r="B114" s="113" t="s">
        <v>316</v>
      </c>
      <c r="C114" s="137">
        <v>0</v>
      </c>
      <c r="D114" s="112" t="s">
        <v>317</v>
      </c>
      <c r="E114" s="110" t="s">
        <v>109</v>
      </c>
      <c r="F114" s="110" t="s">
        <v>299</v>
      </c>
    </row>
    <row r="115" spans="2:6" ht="24.75" customHeight="1">
      <c r="B115" s="113" t="s">
        <v>90</v>
      </c>
      <c r="C115" s="137">
        <v>20</v>
      </c>
      <c r="D115" s="112" t="s">
        <v>91</v>
      </c>
      <c r="E115" s="110" t="s">
        <v>109</v>
      </c>
      <c r="F115" s="110" t="s">
        <v>92</v>
      </c>
    </row>
    <row r="116" spans="2:6" ht="24.75" customHeight="1">
      <c r="B116" s="113" t="s">
        <v>318</v>
      </c>
      <c r="C116" s="137">
        <v>0</v>
      </c>
      <c r="D116" s="112" t="s">
        <v>319</v>
      </c>
      <c r="E116" s="110" t="s">
        <v>121</v>
      </c>
      <c r="F116" s="110" t="s">
        <v>295</v>
      </c>
    </row>
    <row r="117" spans="2:6" ht="24.75" customHeight="1">
      <c r="B117" s="113" t="s">
        <v>320</v>
      </c>
      <c r="C117" s="137">
        <v>0</v>
      </c>
      <c r="D117" s="112" t="s">
        <v>321</v>
      </c>
      <c r="E117" s="110" t="s">
        <v>125</v>
      </c>
      <c r="F117" s="110" t="s">
        <v>97</v>
      </c>
    </row>
    <row r="118" spans="2:6" ht="24.75" customHeight="1">
      <c r="B118" s="113" t="s">
        <v>322</v>
      </c>
      <c r="C118" s="137">
        <v>0</v>
      </c>
      <c r="D118" s="112" t="s">
        <v>323</v>
      </c>
      <c r="E118" s="110" t="s">
        <v>125</v>
      </c>
      <c r="F118" s="110" t="s">
        <v>194</v>
      </c>
    </row>
    <row r="119" spans="2:6" ht="24.75" customHeight="1">
      <c r="B119" s="113" t="s">
        <v>324</v>
      </c>
      <c r="C119" s="137">
        <v>170</v>
      </c>
      <c r="D119" s="112" t="s">
        <v>66</v>
      </c>
      <c r="E119" s="110" t="s">
        <v>325</v>
      </c>
      <c r="F119" s="110" t="s">
        <v>87</v>
      </c>
    </row>
    <row r="120" spans="2:6" ht="24.75" customHeight="1">
      <c r="B120" s="113" t="s">
        <v>326</v>
      </c>
      <c r="C120" s="137">
        <v>0</v>
      </c>
      <c r="D120" s="112" t="s">
        <v>327</v>
      </c>
      <c r="E120" s="110" t="s">
        <v>125</v>
      </c>
      <c r="F120" s="110" t="s">
        <v>194</v>
      </c>
    </row>
    <row r="121" spans="2:6" ht="24.75" customHeight="1">
      <c r="B121" s="113" t="s">
        <v>328</v>
      </c>
      <c r="C121" s="137">
        <v>30</v>
      </c>
      <c r="D121" s="112" t="s">
        <v>329</v>
      </c>
      <c r="E121" s="110" t="s">
        <v>109</v>
      </c>
      <c r="F121" s="110" t="s">
        <v>110</v>
      </c>
    </row>
    <row r="122" spans="2:6" ht="24.75" customHeight="1">
      <c r="B122" s="113" t="s">
        <v>330</v>
      </c>
      <c r="C122" s="137">
        <v>0</v>
      </c>
      <c r="D122" s="112" t="s">
        <v>331</v>
      </c>
      <c r="E122" s="110" t="s">
        <v>109</v>
      </c>
      <c r="F122" s="110" t="s">
        <v>194</v>
      </c>
    </row>
    <row r="123" spans="2:6" ht="24.75" customHeight="1">
      <c r="B123" s="113" t="s">
        <v>332</v>
      </c>
      <c r="C123" s="137">
        <v>0</v>
      </c>
      <c r="D123" s="112" t="s">
        <v>333</v>
      </c>
      <c r="E123" s="110" t="s">
        <v>277</v>
      </c>
      <c r="F123" s="110" t="s">
        <v>334</v>
      </c>
    </row>
    <row r="124" spans="2:6" ht="24.75" customHeight="1">
      <c r="B124" s="113" t="s">
        <v>335</v>
      </c>
      <c r="C124" s="137">
        <v>0</v>
      </c>
      <c r="D124" s="112" t="s">
        <v>336</v>
      </c>
      <c r="E124" s="110" t="s">
        <v>109</v>
      </c>
      <c r="F124" s="110" t="s">
        <v>334</v>
      </c>
    </row>
    <row r="125" spans="2:6" ht="24.75" customHeight="1">
      <c r="B125" s="113" t="s">
        <v>337</v>
      </c>
      <c r="C125" s="137">
        <v>0</v>
      </c>
      <c r="D125" s="112" t="s">
        <v>338</v>
      </c>
      <c r="E125" s="110" t="s">
        <v>277</v>
      </c>
      <c r="F125" s="110" t="s">
        <v>334</v>
      </c>
    </row>
    <row r="126" spans="2:6" ht="24.75" customHeight="1">
      <c r="B126" s="113" t="s">
        <v>339</v>
      </c>
      <c r="C126" s="137">
        <v>190</v>
      </c>
      <c r="D126" s="112" t="s">
        <v>147</v>
      </c>
      <c r="E126" s="110" t="s">
        <v>109</v>
      </c>
      <c r="F126" s="110" t="s">
        <v>97</v>
      </c>
    </row>
    <row r="127" spans="2:6" ht="24.75" customHeight="1">
      <c r="B127" s="113" t="s">
        <v>340</v>
      </c>
      <c r="C127" s="137">
        <v>0</v>
      </c>
      <c r="D127" s="112" t="s">
        <v>341</v>
      </c>
      <c r="E127" s="110" t="s">
        <v>109</v>
      </c>
      <c r="F127" s="110" t="s">
        <v>334</v>
      </c>
    </row>
    <row r="128" spans="2:6" ht="24.75" customHeight="1">
      <c r="B128" s="113" t="s">
        <v>342</v>
      </c>
      <c r="C128" s="137">
        <v>0</v>
      </c>
      <c r="D128" s="112" t="s">
        <v>343</v>
      </c>
      <c r="E128" s="110" t="s">
        <v>125</v>
      </c>
      <c r="F128" s="110" t="s">
        <v>334</v>
      </c>
    </row>
    <row r="129" spans="2:6" ht="24.75" customHeight="1">
      <c r="B129" s="113" t="s">
        <v>344</v>
      </c>
      <c r="C129" s="137">
        <v>0</v>
      </c>
      <c r="D129" s="112" t="s">
        <v>345</v>
      </c>
      <c r="E129" s="110" t="s">
        <v>346</v>
      </c>
      <c r="F129" s="110" t="s">
        <v>87</v>
      </c>
    </row>
    <row r="130" spans="2:6" ht="24.75" customHeight="1">
      <c r="B130" s="113" t="s">
        <v>347</v>
      </c>
      <c r="C130" s="137">
        <v>0</v>
      </c>
      <c r="D130" s="112" t="s">
        <v>348</v>
      </c>
      <c r="E130" s="110" t="s">
        <v>109</v>
      </c>
      <c r="F130" s="110" t="s">
        <v>140</v>
      </c>
    </row>
    <row r="131" spans="2:6" ht="24.75" customHeight="1">
      <c r="B131" s="113" t="s">
        <v>349</v>
      </c>
      <c r="C131" s="137">
        <v>0</v>
      </c>
      <c r="D131" s="112" t="s">
        <v>350</v>
      </c>
      <c r="E131" s="110" t="s">
        <v>109</v>
      </c>
      <c r="F131" s="110" t="s">
        <v>140</v>
      </c>
    </row>
    <row r="132" spans="2:6" ht="24.75" customHeight="1">
      <c r="B132" s="113" t="s">
        <v>351</v>
      </c>
      <c r="C132" s="137">
        <v>0</v>
      </c>
      <c r="D132" s="112" t="s">
        <v>352</v>
      </c>
      <c r="E132" s="110" t="s">
        <v>109</v>
      </c>
      <c r="F132" s="110" t="s">
        <v>140</v>
      </c>
    </row>
    <row r="133" spans="2:6" ht="24.75" customHeight="1">
      <c r="B133" s="113" t="s">
        <v>353</v>
      </c>
      <c r="C133" s="137">
        <v>230</v>
      </c>
      <c r="D133" s="112" t="s">
        <v>354</v>
      </c>
      <c r="E133" s="110" t="s">
        <v>355</v>
      </c>
      <c r="F133" s="110" t="s">
        <v>87</v>
      </c>
    </row>
    <row r="134" spans="2:6" ht="24.75" customHeight="1">
      <c r="B134" s="113" t="s">
        <v>356</v>
      </c>
      <c r="C134" s="137">
        <v>40</v>
      </c>
      <c r="D134" s="112" t="s">
        <v>357</v>
      </c>
      <c r="E134" s="110" t="s">
        <v>253</v>
      </c>
      <c r="F134" s="110" t="s">
        <v>97</v>
      </c>
    </row>
    <row r="135" spans="2:6" ht="24.75" customHeight="1">
      <c r="B135" s="113" t="s">
        <v>358</v>
      </c>
      <c r="C135" s="137">
        <v>0</v>
      </c>
      <c r="D135" s="112" t="s">
        <v>359</v>
      </c>
      <c r="E135" s="110" t="s">
        <v>109</v>
      </c>
      <c r="F135" s="110" t="s">
        <v>140</v>
      </c>
    </row>
    <row r="136" spans="2:6" ht="24.75" customHeight="1">
      <c r="B136" s="113" t="s">
        <v>360</v>
      </c>
      <c r="C136" s="137">
        <v>0</v>
      </c>
      <c r="D136" s="112" t="s">
        <v>361</v>
      </c>
      <c r="E136" s="110" t="s">
        <v>109</v>
      </c>
      <c r="F136" s="110" t="s">
        <v>97</v>
      </c>
    </row>
    <row r="137" spans="2:6" ht="24.75" customHeight="1">
      <c r="B137" s="113" t="s">
        <v>362</v>
      </c>
      <c r="C137" s="137">
        <v>0</v>
      </c>
      <c r="D137" s="112" t="s">
        <v>225</v>
      </c>
      <c r="E137" s="110" t="s">
        <v>109</v>
      </c>
      <c r="F137" s="110" t="s">
        <v>140</v>
      </c>
    </row>
    <row r="138" spans="2:6" ht="24.75" customHeight="1">
      <c r="B138" s="113" t="s">
        <v>363</v>
      </c>
      <c r="C138" s="137">
        <v>50</v>
      </c>
      <c r="D138" s="112" t="s">
        <v>364</v>
      </c>
      <c r="E138" s="110" t="s">
        <v>109</v>
      </c>
      <c r="F138" s="110" t="s">
        <v>110</v>
      </c>
    </row>
    <row r="139" spans="2:6" ht="24.75" customHeight="1">
      <c r="B139" s="113" t="s">
        <v>365</v>
      </c>
      <c r="C139" s="137">
        <v>0</v>
      </c>
      <c r="D139" s="112" t="s">
        <v>366</v>
      </c>
      <c r="E139" s="110" t="s">
        <v>193</v>
      </c>
      <c r="F139" s="110" t="s">
        <v>140</v>
      </c>
    </row>
    <row r="140" spans="2:6" ht="24.75" customHeight="1">
      <c r="B140" s="113" t="s">
        <v>367</v>
      </c>
      <c r="C140" s="137">
        <v>0</v>
      </c>
      <c r="D140" s="112" t="s">
        <v>368</v>
      </c>
      <c r="E140" s="110" t="s">
        <v>109</v>
      </c>
      <c r="F140" s="110" t="s">
        <v>140</v>
      </c>
    </row>
    <row r="141" spans="2:6" ht="24.75" customHeight="1">
      <c r="B141" s="113" t="s">
        <v>369</v>
      </c>
      <c r="C141" s="137">
        <v>200</v>
      </c>
      <c r="D141" s="112" t="s">
        <v>370</v>
      </c>
      <c r="E141" s="110" t="s">
        <v>125</v>
      </c>
      <c r="F141" s="110" t="s">
        <v>87</v>
      </c>
    </row>
    <row r="142" spans="2:6" ht="24.75" customHeight="1">
      <c r="B142" s="113" t="s">
        <v>371</v>
      </c>
      <c r="C142" s="137">
        <v>0</v>
      </c>
      <c r="D142" s="112" t="s">
        <v>372</v>
      </c>
      <c r="E142" s="110" t="s">
        <v>109</v>
      </c>
      <c r="F142" s="110" t="s">
        <v>140</v>
      </c>
    </row>
    <row r="143" spans="2:6" ht="24.75" customHeight="1">
      <c r="B143" s="113" t="s">
        <v>373</v>
      </c>
      <c r="C143" s="137">
        <v>0</v>
      </c>
      <c r="D143" s="112" t="s">
        <v>374</v>
      </c>
      <c r="E143" s="110" t="s">
        <v>125</v>
      </c>
      <c r="F143" s="110" t="s">
        <v>140</v>
      </c>
    </row>
    <row r="144" spans="2:6" ht="24.75" customHeight="1">
      <c r="B144" s="113" t="s">
        <v>375</v>
      </c>
      <c r="C144" s="137">
        <v>50</v>
      </c>
      <c r="D144" s="112" t="s">
        <v>376</v>
      </c>
      <c r="E144" s="110" t="s">
        <v>113</v>
      </c>
      <c r="F144" s="110" t="s">
        <v>87</v>
      </c>
    </row>
    <row r="145" spans="2:6" ht="24.75" customHeight="1">
      <c r="B145" s="113" t="s">
        <v>377</v>
      </c>
      <c r="C145" s="137">
        <v>0</v>
      </c>
      <c r="D145" s="112" t="s">
        <v>378</v>
      </c>
      <c r="E145" s="110" t="s">
        <v>109</v>
      </c>
      <c r="F145" s="110" t="s">
        <v>140</v>
      </c>
    </row>
    <row r="146" spans="2:6" ht="24.75" customHeight="1">
      <c r="B146" s="113" t="s">
        <v>379</v>
      </c>
      <c r="C146" s="137">
        <v>0</v>
      </c>
      <c r="D146" s="112" t="s">
        <v>380</v>
      </c>
      <c r="E146" s="110" t="s">
        <v>109</v>
      </c>
      <c r="F146" s="110" t="s">
        <v>140</v>
      </c>
    </row>
    <row r="147" spans="2:6" ht="24.75" customHeight="1">
      <c r="B147" s="113" t="s">
        <v>381</v>
      </c>
      <c r="C147" s="137">
        <v>0</v>
      </c>
      <c r="D147" s="112" t="s">
        <v>357</v>
      </c>
      <c r="E147" s="110" t="s">
        <v>253</v>
      </c>
      <c r="F147" s="110" t="s">
        <v>223</v>
      </c>
    </row>
    <row r="148" spans="2:6" ht="24.75" customHeight="1">
      <c r="B148" s="113" t="s">
        <v>382</v>
      </c>
      <c r="C148" s="137">
        <v>0</v>
      </c>
      <c r="D148" s="112" t="s">
        <v>383</v>
      </c>
      <c r="E148" s="110" t="s">
        <v>109</v>
      </c>
      <c r="F148" s="110" t="s">
        <v>140</v>
      </c>
    </row>
    <row r="149" spans="2:6" ht="24.75" customHeight="1">
      <c r="B149" s="113" t="s">
        <v>384</v>
      </c>
      <c r="C149" s="137">
        <v>0</v>
      </c>
      <c r="D149" s="112" t="s">
        <v>385</v>
      </c>
      <c r="E149" s="110" t="s">
        <v>109</v>
      </c>
      <c r="F149" s="110" t="s">
        <v>140</v>
      </c>
    </row>
    <row r="150" spans="2:6" ht="24.75" customHeight="1">
      <c r="B150" s="113" t="s">
        <v>386</v>
      </c>
      <c r="C150" s="137">
        <v>0</v>
      </c>
      <c r="D150" s="112" t="s">
        <v>387</v>
      </c>
      <c r="E150" s="110" t="s">
        <v>109</v>
      </c>
      <c r="F150" s="110" t="s">
        <v>140</v>
      </c>
    </row>
    <row r="151" spans="2:6" ht="24.75" customHeight="1">
      <c r="B151" s="113" t="s">
        <v>388</v>
      </c>
      <c r="C151" s="137">
        <v>0</v>
      </c>
      <c r="D151" s="112" t="s">
        <v>389</v>
      </c>
      <c r="E151" s="110" t="s">
        <v>109</v>
      </c>
      <c r="F151" s="110" t="s">
        <v>158</v>
      </c>
    </row>
  </sheetData>
  <sortState ref="B5:G14">
    <sortCondition ref="C5:C14"/>
    <sortCondition ref="F5:F14"/>
    <sortCondition ref="B5:B14"/>
  </sortState>
  <mergeCells count="2">
    <mergeCell ref="B2:F2"/>
    <mergeCell ref="B5:F5"/>
  </mergeCells>
  <phoneticPr fontId="3" type="noConversion"/>
  <conditionalFormatting sqref="B7:F151 C6:F6">
    <cfRule type="expression" dxfId="136" priority="5">
      <formula>MOD(ROW(),2)=1</formula>
    </cfRule>
    <cfRule type="expression" dxfId="135" priority="7" stopIfTrue="1">
      <formula>MOD(ROW(),2)=1</formula>
    </cfRule>
  </conditionalFormatting>
  <conditionalFormatting sqref="B6">
    <cfRule type="expression" dxfId="134" priority="3">
      <formula>MOD(ROW(),2)=1</formula>
    </cfRule>
    <cfRule type="expression" dxfId="133" priority="4" stopIfTrue="1">
      <formula>MOD(ROW(),2)=1</formula>
    </cfRule>
  </conditionalFormatting>
  <pageMargins left="0.84" right="0.75" top="1" bottom="1" header="0.5" footer="0.5"/>
  <pageSetup scale="70" fitToHeight="0" orientation="landscape" r:id="rId1"/>
  <headerFooter alignWithMargins="0">
    <oddFooter>&amp;C&amp;"Arial,Bold"&amp;8&amp;K04-024MARKMONITOR® PROPRIETARY AND CONFIDENTIAL. NOT FOR DISTRIBUTION.&amp;"Arial,Regular"&amp;K01+034
©2012 MarkMonitor Inc. All rights reserved. MarkMonitor is a registered trademark of MarkMonitor Inc.&amp;R&amp;"Arial,Regular"Page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sheetPr>
    <tabColor indexed="53"/>
  </sheetPr>
  <dimension ref="B1:F369"/>
  <sheetViews>
    <sheetView showGridLines="0" showRowColHeaders="0" topLeftCell="A30" zoomScaleNormal="100" workbookViewId="0">
      <selection activeCell="B497" sqref="B497"/>
    </sheetView>
  </sheetViews>
  <sheetFormatPr defaultRowHeight="12.75"/>
  <cols>
    <col min="1" max="1" width="2.42578125" style="3" customWidth="1"/>
    <col min="2" max="2" width="32" style="9" customWidth="1"/>
    <col min="3" max="3" width="19.28515625" style="5" customWidth="1"/>
    <col min="4" max="4" width="45.28515625" style="5" customWidth="1"/>
    <col min="5" max="5" width="15.7109375" style="8" customWidth="1"/>
    <col min="6" max="6" width="65.7109375" style="10" customWidth="1"/>
    <col min="7" max="7" width="2.42578125" style="3" customWidth="1"/>
    <col min="8" max="11" width="9.140625" style="3"/>
    <col min="12" max="12" width="2.7109375" style="3" customWidth="1"/>
    <col min="13" max="14" width="9.140625" style="3"/>
    <col min="15" max="15" width="5.85546875" style="3" customWidth="1"/>
    <col min="16" max="16384" width="9.140625" style="3"/>
  </cols>
  <sheetData>
    <row r="1" spans="2:6" ht="5.25" customHeight="1"/>
    <row r="2" spans="2:6" ht="42" customHeight="1">
      <c r="B2" s="143" t="s">
        <v>104</v>
      </c>
      <c r="C2" s="144"/>
      <c r="D2" s="144"/>
      <c r="E2" s="144"/>
      <c r="F2" s="144"/>
    </row>
    <row r="3" spans="2:6" ht="20.25" customHeight="1">
      <c r="B3" s="20" t="s">
        <v>390</v>
      </c>
      <c r="C3" s="16"/>
      <c r="D3" s="16"/>
      <c r="E3" s="16"/>
      <c r="F3" s="9"/>
    </row>
    <row r="4" spans="2:6" ht="2.25" customHeight="1">
      <c r="B4" s="21"/>
      <c r="C4" s="22"/>
      <c r="D4" s="22"/>
      <c r="E4" s="22"/>
      <c r="F4" s="21"/>
    </row>
    <row r="5" spans="2:6" ht="15" customHeight="1">
      <c r="B5" s="145"/>
      <c r="C5" s="145"/>
      <c r="D5" s="145"/>
      <c r="E5" s="145"/>
      <c r="F5" s="145"/>
    </row>
    <row r="6" spans="2:6" ht="15" customHeight="1">
      <c r="B6" s="78" t="s">
        <v>9</v>
      </c>
      <c r="C6" s="78" t="s">
        <v>105</v>
      </c>
      <c r="D6" s="78" t="s">
        <v>2</v>
      </c>
      <c r="E6" s="78" t="s">
        <v>106</v>
      </c>
      <c r="F6" s="78" t="s">
        <v>0</v>
      </c>
    </row>
    <row r="7" spans="2:6" s="4" customFormat="1" ht="24.75" customHeight="1">
      <c r="B7" s="113" t="s">
        <v>394</v>
      </c>
      <c r="C7" s="114">
        <v>0</v>
      </c>
      <c r="D7" s="115" t="s">
        <v>395</v>
      </c>
      <c r="E7" s="115" t="s">
        <v>113</v>
      </c>
      <c r="F7" s="115" t="s">
        <v>396</v>
      </c>
    </row>
    <row r="8" spans="2:6" s="4" customFormat="1" ht="24.75" customHeight="1">
      <c r="B8" s="113" t="s">
        <v>397</v>
      </c>
      <c r="C8" s="114">
        <v>100</v>
      </c>
      <c r="D8" s="115" t="s">
        <v>398</v>
      </c>
      <c r="E8" s="115" t="s">
        <v>170</v>
      </c>
      <c r="F8" s="115" t="s">
        <v>399</v>
      </c>
    </row>
    <row r="9" spans="2:6" s="4" customFormat="1" ht="24.75" customHeight="1">
      <c r="B9" s="113" t="s">
        <v>400</v>
      </c>
      <c r="C9" s="114">
        <v>0</v>
      </c>
      <c r="D9" s="115" t="s">
        <v>401</v>
      </c>
      <c r="E9" s="115" t="s">
        <v>109</v>
      </c>
      <c r="F9" s="115" t="s">
        <v>402</v>
      </c>
    </row>
    <row r="10" spans="2:6" s="4" customFormat="1" ht="24.75" customHeight="1">
      <c r="B10" s="113" t="s">
        <v>403</v>
      </c>
      <c r="C10" s="114">
        <v>0</v>
      </c>
      <c r="D10" s="115" t="s">
        <v>404</v>
      </c>
      <c r="E10" s="115" t="s">
        <v>298</v>
      </c>
      <c r="F10" s="115" t="s">
        <v>405</v>
      </c>
    </row>
    <row r="11" spans="2:6" s="4" customFormat="1" ht="24.75" customHeight="1">
      <c r="B11" s="113" t="s">
        <v>406</v>
      </c>
      <c r="C11" s="114">
        <v>0</v>
      </c>
      <c r="D11" s="115" t="s">
        <v>407</v>
      </c>
      <c r="E11" s="115" t="s">
        <v>298</v>
      </c>
      <c r="F11" s="115" t="s">
        <v>408</v>
      </c>
    </row>
    <row r="12" spans="2:6" s="4" customFormat="1" ht="24.75" customHeight="1">
      <c r="B12" s="113" t="s">
        <v>409</v>
      </c>
      <c r="C12" s="114">
        <v>0</v>
      </c>
      <c r="D12" s="115" t="s">
        <v>410</v>
      </c>
      <c r="E12" s="115" t="s">
        <v>109</v>
      </c>
      <c r="F12" s="115" t="s">
        <v>402</v>
      </c>
    </row>
    <row r="13" spans="2:6" s="4" customFormat="1" ht="24.75" customHeight="1">
      <c r="B13" s="113" t="s">
        <v>411</v>
      </c>
      <c r="C13" s="114">
        <v>0</v>
      </c>
      <c r="D13" s="115" t="s">
        <v>412</v>
      </c>
      <c r="E13" s="115" t="s">
        <v>109</v>
      </c>
      <c r="F13" s="115" t="s">
        <v>402</v>
      </c>
    </row>
    <row r="14" spans="2:6" s="4" customFormat="1" ht="24.75" customHeight="1">
      <c r="B14" s="113" t="s">
        <v>413</v>
      </c>
      <c r="C14" s="114">
        <v>0</v>
      </c>
      <c r="D14" s="115" t="s">
        <v>66</v>
      </c>
      <c r="E14" s="115" t="s">
        <v>109</v>
      </c>
      <c r="F14" s="115" t="s">
        <v>402</v>
      </c>
    </row>
    <row r="15" spans="2:6" s="4" customFormat="1" ht="24.75" customHeight="1">
      <c r="B15" s="113" t="s">
        <v>414</v>
      </c>
      <c r="C15" s="114">
        <v>0</v>
      </c>
      <c r="D15" s="115" t="s">
        <v>415</v>
      </c>
      <c r="E15" s="115" t="s">
        <v>109</v>
      </c>
      <c r="F15" s="115" t="s">
        <v>405</v>
      </c>
    </row>
    <row r="16" spans="2:6" ht="24.75" customHeight="1">
      <c r="B16" s="113" t="s">
        <v>416</v>
      </c>
      <c r="C16" s="114">
        <v>0</v>
      </c>
      <c r="D16" s="115" t="s">
        <v>417</v>
      </c>
      <c r="E16" s="115" t="s">
        <v>109</v>
      </c>
      <c r="F16" s="115" t="s">
        <v>402</v>
      </c>
    </row>
    <row r="17" spans="2:6" ht="24.75" customHeight="1">
      <c r="B17" s="113" t="s">
        <v>418</v>
      </c>
      <c r="C17" s="114">
        <v>0</v>
      </c>
      <c r="D17" s="115" t="s">
        <v>419</v>
      </c>
      <c r="E17" s="115" t="s">
        <v>109</v>
      </c>
      <c r="F17" s="115" t="s">
        <v>402</v>
      </c>
    </row>
    <row r="18" spans="2:6" ht="24.75" customHeight="1">
      <c r="B18" s="113" t="s">
        <v>420</v>
      </c>
      <c r="C18" s="114">
        <v>0</v>
      </c>
      <c r="D18" s="115" t="s">
        <v>81</v>
      </c>
      <c r="E18" s="115" t="s">
        <v>109</v>
      </c>
      <c r="F18" s="115" t="s">
        <v>402</v>
      </c>
    </row>
    <row r="19" spans="2:6" ht="24.75" customHeight="1">
      <c r="B19" s="113" t="s">
        <v>421</v>
      </c>
      <c r="C19" s="114">
        <v>0</v>
      </c>
      <c r="D19" s="115" t="s">
        <v>66</v>
      </c>
      <c r="E19" s="115" t="s">
        <v>109</v>
      </c>
      <c r="F19" s="115" t="s">
        <v>402</v>
      </c>
    </row>
    <row r="20" spans="2:6" ht="24.75" customHeight="1">
      <c r="B20" s="113" t="s">
        <v>422</v>
      </c>
      <c r="C20" s="114">
        <v>0</v>
      </c>
      <c r="D20" s="115" t="s">
        <v>423</v>
      </c>
      <c r="E20" s="115" t="s">
        <v>109</v>
      </c>
      <c r="F20" s="115" t="s">
        <v>424</v>
      </c>
    </row>
    <row r="21" spans="2:6" ht="24.75" customHeight="1">
      <c r="B21" s="113" t="s">
        <v>425</v>
      </c>
      <c r="C21" s="114">
        <v>0</v>
      </c>
      <c r="D21" s="115" t="s">
        <v>423</v>
      </c>
      <c r="E21" s="115" t="s">
        <v>109</v>
      </c>
      <c r="F21" s="115" t="s">
        <v>426</v>
      </c>
    </row>
    <row r="22" spans="2:6" ht="24.75" customHeight="1">
      <c r="B22" s="113" t="s">
        <v>427</v>
      </c>
      <c r="C22" s="114">
        <v>0</v>
      </c>
      <c r="D22" s="115" t="s">
        <v>423</v>
      </c>
      <c r="E22" s="115" t="s">
        <v>109</v>
      </c>
      <c r="F22" s="115" t="s">
        <v>426</v>
      </c>
    </row>
    <row r="23" spans="2:6" ht="24.75" customHeight="1">
      <c r="B23" s="113" t="s">
        <v>428</v>
      </c>
      <c r="C23" s="114">
        <v>0</v>
      </c>
      <c r="D23" s="115" t="s">
        <v>429</v>
      </c>
      <c r="E23" s="115" t="s">
        <v>109</v>
      </c>
      <c r="F23" s="115" t="s">
        <v>402</v>
      </c>
    </row>
    <row r="24" spans="2:6" ht="24.75" customHeight="1">
      <c r="B24" s="113" t="s">
        <v>430</v>
      </c>
      <c r="C24" s="114">
        <v>0</v>
      </c>
      <c r="D24" s="115" t="s">
        <v>431</v>
      </c>
      <c r="E24" s="115" t="s">
        <v>113</v>
      </c>
      <c r="F24" s="115" t="s">
        <v>432</v>
      </c>
    </row>
    <row r="25" spans="2:6" ht="24.75" customHeight="1">
      <c r="B25" s="113" t="s">
        <v>433</v>
      </c>
      <c r="C25" s="114">
        <v>0</v>
      </c>
      <c r="D25" s="115" t="s">
        <v>434</v>
      </c>
      <c r="E25" s="115" t="s">
        <v>113</v>
      </c>
      <c r="F25" s="115" t="s">
        <v>432</v>
      </c>
    </row>
    <row r="26" spans="2:6" ht="24.75" customHeight="1">
      <c r="B26" s="113" t="s">
        <v>435</v>
      </c>
      <c r="C26" s="114">
        <v>0</v>
      </c>
      <c r="D26" s="115" t="s">
        <v>395</v>
      </c>
      <c r="E26" s="115" t="s">
        <v>113</v>
      </c>
      <c r="F26" s="115" t="s">
        <v>432</v>
      </c>
    </row>
    <row r="27" spans="2:6" ht="24.75" customHeight="1">
      <c r="B27" s="113" t="s">
        <v>436</v>
      </c>
      <c r="C27" s="114">
        <v>0</v>
      </c>
      <c r="D27" s="115" t="s">
        <v>437</v>
      </c>
      <c r="E27" s="115" t="s">
        <v>298</v>
      </c>
      <c r="F27" s="115" t="s">
        <v>438</v>
      </c>
    </row>
    <row r="28" spans="2:6" ht="24.75" customHeight="1">
      <c r="B28" s="113" t="s">
        <v>439</v>
      </c>
      <c r="C28" s="114">
        <v>0</v>
      </c>
      <c r="D28" s="115" t="s">
        <v>440</v>
      </c>
      <c r="E28" s="115" t="s">
        <v>109</v>
      </c>
      <c r="F28" s="115" t="s">
        <v>432</v>
      </c>
    </row>
    <row r="29" spans="2:6" ht="24.75" customHeight="1">
      <c r="B29" s="113" t="s">
        <v>441</v>
      </c>
      <c r="C29" s="114">
        <v>0</v>
      </c>
      <c r="D29" s="115" t="s">
        <v>442</v>
      </c>
      <c r="E29" s="115" t="s">
        <v>109</v>
      </c>
      <c r="F29" s="115" t="s">
        <v>73</v>
      </c>
    </row>
    <row r="30" spans="2:6" ht="24.75" customHeight="1">
      <c r="B30" s="113" t="s">
        <v>443</v>
      </c>
      <c r="C30" s="114">
        <v>0</v>
      </c>
      <c r="D30" s="115" t="s">
        <v>444</v>
      </c>
      <c r="E30" s="115" t="s">
        <v>113</v>
      </c>
      <c r="F30" s="115" t="s">
        <v>408</v>
      </c>
    </row>
    <row r="31" spans="2:6" ht="24.75" customHeight="1">
      <c r="B31" s="113" t="s">
        <v>445</v>
      </c>
      <c r="C31" s="114">
        <v>0</v>
      </c>
      <c r="D31" s="115" t="s">
        <v>446</v>
      </c>
      <c r="E31" s="115" t="s">
        <v>109</v>
      </c>
      <c r="F31" s="115" t="s">
        <v>73</v>
      </c>
    </row>
    <row r="32" spans="2:6" ht="24.75" customHeight="1">
      <c r="B32" s="113" t="s">
        <v>447</v>
      </c>
      <c r="C32" s="114">
        <v>0</v>
      </c>
      <c r="D32" s="115" t="s">
        <v>244</v>
      </c>
      <c r="E32" s="115" t="s">
        <v>109</v>
      </c>
      <c r="F32" s="115" t="s">
        <v>448</v>
      </c>
    </row>
    <row r="33" spans="2:6" ht="24.75" customHeight="1">
      <c r="B33" s="113" t="s">
        <v>449</v>
      </c>
      <c r="C33" s="114">
        <v>0</v>
      </c>
      <c r="D33" s="115" t="s">
        <v>450</v>
      </c>
      <c r="E33" s="115" t="s">
        <v>109</v>
      </c>
      <c r="F33" s="115" t="s">
        <v>405</v>
      </c>
    </row>
    <row r="34" spans="2:6" ht="24.75" customHeight="1">
      <c r="B34" s="113" t="s">
        <v>451</v>
      </c>
      <c r="C34" s="114">
        <v>0</v>
      </c>
      <c r="D34" s="115" t="s">
        <v>452</v>
      </c>
      <c r="E34" s="115" t="s">
        <v>109</v>
      </c>
      <c r="F34" s="115" t="s">
        <v>448</v>
      </c>
    </row>
    <row r="35" spans="2:6" ht="24.75" customHeight="1">
      <c r="B35" s="113" t="s">
        <v>453</v>
      </c>
      <c r="C35" s="114">
        <v>30</v>
      </c>
      <c r="D35" s="115" t="s">
        <v>81</v>
      </c>
      <c r="E35" s="115" t="s">
        <v>109</v>
      </c>
      <c r="F35" s="115" t="s">
        <v>454</v>
      </c>
    </row>
    <row r="36" spans="2:6" ht="24.75" customHeight="1">
      <c r="B36" s="113" t="s">
        <v>455</v>
      </c>
      <c r="C36" s="114">
        <v>0</v>
      </c>
      <c r="D36" s="115" t="s">
        <v>359</v>
      </c>
      <c r="E36" s="115" t="s">
        <v>253</v>
      </c>
      <c r="F36" s="115" t="s">
        <v>405</v>
      </c>
    </row>
    <row r="37" spans="2:6" ht="24.75" customHeight="1">
      <c r="B37" s="113" t="s">
        <v>456</v>
      </c>
      <c r="C37" s="114">
        <v>0</v>
      </c>
      <c r="D37" s="115" t="s">
        <v>404</v>
      </c>
      <c r="E37" s="115" t="s">
        <v>298</v>
      </c>
      <c r="F37" s="115" t="s">
        <v>405</v>
      </c>
    </row>
    <row r="38" spans="2:6" ht="24.75" customHeight="1">
      <c r="B38" s="113" t="s">
        <v>457</v>
      </c>
      <c r="C38" s="114">
        <v>0</v>
      </c>
      <c r="D38" s="115" t="s">
        <v>458</v>
      </c>
      <c r="E38" s="115" t="s">
        <v>109</v>
      </c>
      <c r="F38" s="115" t="s">
        <v>402</v>
      </c>
    </row>
    <row r="39" spans="2:6" ht="24.75" customHeight="1">
      <c r="B39" s="113" t="s">
        <v>459</v>
      </c>
      <c r="C39" s="114">
        <v>0</v>
      </c>
      <c r="D39" s="115" t="s">
        <v>460</v>
      </c>
      <c r="E39" s="115" t="s">
        <v>109</v>
      </c>
      <c r="F39" s="115" t="s">
        <v>438</v>
      </c>
    </row>
    <row r="40" spans="2:6" ht="24.75" customHeight="1">
      <c r="B40" s="113" t="s">
        <v>461</v>
      </c>
      <c r="C40" s="114">
        <v>0</v>
      </c>
      <c r="D40" s="115" t="s">
        <v>462</v>
      </c>
      <c r="E40" s="115" t="s">
        <v>277</v>
      </c>
      <c r="F40" s="115" t="s">
        <v>463</v>
      </c>
    </row>
    <row r="41" spans="2:6" ht="24.75" customHeight="1">
      <c r="B41" s="113" t="s">
        <v>464</v>
      </c>
      <c r="C41" s="114">
        <v>0</v>
      </c>
      <c r="D41" s="115" t="s">
        <v>465</v>
      </c>
      <c r="E41" s="115" t="s">
        <v>109</v>
      </c>
      <c r="F41" s="115" t="s">
        <v>466</v>
      </c>
    </row>
    <row r="42" spans="2:6" ht="24.75" customHeight="1">
      <c r="B42" s="113" t="s">
        <v>467</v>
      </c>
      <c r="C42" s="114">
        <v>0</v>
      </c>
      <c r="D42" s="115" t="s">
        <v>468</v>
      </c>
      <c r="E42" s="115" t="s">
        <v>109</v>
      </c>
      <c r="F42" s="115" t="s">
        <v>438</v>
      </c>
    </row>
    <row r="43" spans="2:6" ht="24.75" customHeight="1">
      <c r="B43" s="113" t="s">
        <v>469</v>
      </c>
      <c r="C43" s="114">
        <v>0</v>
      </c>
      <c r="D43" s="115" t="s">
        <v>112</v>
      </c>
      <c r="E43" s="115" t="s">
        <v>109</v>
      </c>
      <c r="F43" s="115" t="s">
        <v>438</v>
      </c>
    </row>
    <row r="44" spans="2:6" ht="24.75" customHeight="1">
      <c r="B44" s="113" t="s">
        <v>470</v>
      </c>
      <c r="C44" s="114">
        <v>0</v>
      </c>
      <c r="D44" s="115" t="s">
        <v>366</v>
      </c>
      <c r="E44" s="115" t="s">
        <v>109</v>
      </c>
      <c r="F44" s="115" t="s">
        <v>471</v>
      </c>
    </row>
    <row r="45" spans="2:6" ht="24.75" customHeight="1">
      <c r="B45" s="113" t="s">
        <v>472</v>
      </c>
      <c r="C45" s="114">
        <v>0</v>
      </c>
      <c r="D45" s="115" t="s">
        <v>473</v>
      </c>
      <c r="E45" s="115" t="s">
        <v>109</v>
      </c>
      <c r="F45" s="115" t="s">
        <v>474</v>
      </c>
    </row>
    <row r="46" spans="2:6" ht="24.75" customHeight="1">
      <c r="B46" s="113" t="s">
        <v>475</v>
      </c>
      <c r="C46" s="114">
        <v>0</v>
      </c>
      <c r="D46" s="115" t="s">
        <v>476</v>
      </c>
      <c r="E46" s="115" t="s">
        <v>113</v>
      </c>
      <c r="F46" s="115" t="s">
        <v>477</v>
      </c>
    </row>
    <row r="47" spans="2:6" ht="24.75" customHeight="1">
      <c r="B47" s="113" t="s">
        <v>478</v>
      </c>
      <c r="C47" s="114">
        <v>0</v>
      </c>
      <c r="D47" s="115" t="s">
        <v>468</v>
      </c>
      <c r="E47" s="115" t="s">
        <v>109</v>
      </c>
      <c r="F47" s="115" t="s">
        <v>454</v>
      </c>
    </row>
    <row r="48" spans="2:6" ht="24.75" customHeight="1">
      <c r="B48" s="113" t="s">
        <v>479</v>
      </c>
      <c r="C48" s="114">
        <v>0</v>
      </c>
      <c r="D48" s="115" t="s">
        <v>480</v>
      </c>
      <c r="E48" s="115" t="s">
        <v>109</v>
      </c>
      <c r="F48" s="115" t="s">
        <v>477</v>
      </c>
    </row>
    <row r="49" spans="2:6" ht="24.75" customHeight="1">
      <c r="B49" s="113" t="s">
        <v>481</v>
      </c>
      <c r="C49" s="114">
        <v>0</v>
      </c>
      <c r="D49" s="115" t="s">
        <v>323</v>
      </c>
      <c r="E49" s="115" t="s">
        <v>113</v>
      </c>
      <c r="F49" s="115" t="s">
        <v>477</v>
      </c>
    </row>
    <row r="50" spans="2:6" ht="24.75" customHeight="1">
      <c r="B50" s="113" t="s">
        <v>482</v>
      </c>
      <c r="C50" s="114">
        <v>0</v>
      </c>
      <c r="D50" s="115" t="s">
        <v>483</v>
      </c>
      <c r="E50" s="115" t="s">
        <v>113</v>
      </c>
      <c r="F50" s="115" t="s">
        <v>477</v>
      </c>
    </row>
    <row r="51" spans="2:6" ht="24.75" customHeight="1">
      <c r="B51" s="113" t="s">
        <v>484</v>
      </c>
      <c r="C51" s="114">
        <v>0</v>
      </c>
      <c r="D51" s="115" t="s">
        <v>485</v>
      </c>
      <c r="E51" s="115" t="s">
        <v>113</v>
      </c>
      <c r="F51" s="115" t="s">
        <v>477</v>
      </c>
    </row>
    <row r="52" spans="2:6" ht="24.75" customHeight="1">
      <c r="B52" s="113" t="s">
        <v>486</v>
      </c>
      <c r="C52" s="114">
        <v>0</v>
      </c>
      <c r="D52" s="115" t="s">
        <v>485</v>
      </c>
      <c r="E52" s="115" t="s">
        <v>487</v>
      </c>
      <c r="F52" s="115" t="s">
        <v>477</v>
      </c>
    </row>
    <row r="53" spans="2:6" ht="24.75" customHeight="1">
      <c r="B53" s="113" t="s">
        <v>488</v>
      </c>
      <c r="C53" s="114">
        <v>0</v>
      </c>
      <c r="D53" s="115" t="s">
        <v>489</v>
      </c>
      <c r="E53" s="115" t="s">
        <v>487</v>
      </c>
      <c r="F53" s="115" t="s">
        <v>408</v>
      </c>
    </row>
    <row r="54" spans="2:6" ht="24.75" customHeight="1">
      <c r="B54" s="113" t="s">
        <v>490</v>
      </c>
      <c r="C54" s="114">
        <v>0</v>
      </c>
      <c r="D54" s="115" t="s">
        <v>491</v>
      </c>
      <c r="E54" s="115" t="s">
        <v>113</v>
      </c>
      <c r="F54" s="115" t="s">
        <v>477</v>
      </c>
    </row>
    <row r="55" spans="2:6" ht="24.75" customHeight="1">
      <c r="B55" s="113" t="s">
        <v>492</v>
      </c>
      <c r="C55" s="114">
        <v>0</v>
      </c>
      <c r="D55" s="115" t="s">
        <v>378</v>
      </c>
      <c r="E55" s="115" t="s">
        <v>109</v>
      </c>
      <c r="F55" s="115" t="s">
        <v>477</v>
      </c>
    </row>
    <row r="56" spans="2:6" ht="24.75" customHeight="1">
      <c r="B56" s="113" t="s">
        <v>493</v>
      </c>
      <c r="C56" s="114">
        <v>0</v>
      </c>
      <c r="D56" s="115" t="s">
        <v>431</v>
      </c>
      <c r="E56" s="115" t="s">
        <v>113</v>
      </c>
      <c r="F56" s="115" t="s">
        <v>477</v>
      </c>
    </row>
    <row r="57" spans="2:6" ht="24.75" customHeight="1">
      <c r="B57" s="113" t="s">
        <v>494</v>
      </c>
      <c r="C57" s="114">
        <v>0</v>
      </c>
      <c r="D57" s="115" t="s">
        <v>495</v>
      </c>
      <c r="E57" s="115" t="s">
        <v>109</v>
      </c>
      <c r="F57" s="115" t="s">
        <v>477</v>
      </c>
    </row>
    <row r="58" spans="2:6" ht="24.75" customHeight="1">
      <c r="B58" s="113" t="s">
        <v>496</v>
      </c>
      <c r="C58" s="114">
        <v>0</v>
      </c>
      <c r="D58" s="115" t="s">
        <v>81</v>
      </c>
      <c r="E58" s="115" t="s">
        <v>497</v>
      </c>
      <c r="F58" s="115" t="s">
        <v>477</v>
      </c>
    </row>
    <row r="59" spans="2:6" ht="24.75" customHeight="1">
      <c r="B59" s="113" t="s">
        <v>498</v>
      </c>
      <c r="C59" s="114">
        <v>0</v>
      </c>
      <c r="D59" s="115" t="s">
        <v>499</v>
      </c>
      <c r="E59" s="115" t="s">
        <v>109</v>
      </c>
      <c r="F59" s="115" t="s">
        <v>477</v>
      </c>
    </row>
    <row r="60" spans="2:6" ht="24.75" customHeight="1">
      <c r="B60" s="113" t="s">
        <v>500</v>
      </c>
      <c r="C60" s="114">
        <v>0</v>
      </c>
      <c r="D60" s="115" t="s">
        <v>136</v>
      </c>
      <c r="E60" s="115" t="s">
        <v>109</v>
      </c>
      <c r="F60" s="115" t="s">
        <v>501</v>
      </c>
    </row>
    <row r="61" spans="2:6" ht="24.75" customHeight="1">
      <c r="B61" s="113" t="s">
        <v>502</v>
      </c>
      <c r="C61" s="114">
        <v>0</v>
      </c>
      <c r="D61" s="115" t="s">
        <v>395</v>
      </c>
      <c r="E61" s="115" t="s">
        <v>260</v>
      </c>
      <c r="F61" s="115" t="s">
        <v>503</v>
      </c>
    </row>
    <row r="62" spans="2:6" ht="24.75" customHeight="1">
      <c r="B62" s="113" t="s">
        <v>504</v>
      </c>
      <c r="C62" s="114">
        <v>50</v>
      </c>
      <c r="D62" s="115" t="s">
        <v>505</v>
      </c>
      <c r="E62" s="115" t="s">
        <v>260</v>
      </c>
      <c r="F62" s="115" t="s">
        <v>399</v>
      </c>
    </row>
    <row r="63" spans="2:6" ht="24.75" customHeight="1">
      <c r="B63" s="113" t="s">
        <v>506</v>
      </c>
      <c r="C63" s="114">
        <v>0</v>
      </c>
      <c r="D63" s="115" t="s">
        <v>507</v>
      </c>
      <c r="E63" s="115" t="s">
        <v>487</v>
      </c>
      <c r="F63" s="115" t="s">
        <v>438</v>
      </c>
    </row>
    <row r="64" spans="2:6" ht="24.75" customHeight="1">
      <c r="B64" s="113" t="s">
        <v>508</v>
      </c>
      <c r="C64" s="114">
        <v>0</v>
      </c>
      <c r="D64" s="115" t="s">
        <v>509</v>
      </c>
      <c r="E64" s="115" t="s">
        <v>298</v>
      </c>
      <c r="F64" s="115" t="s">
        <v>503</v>
      </c>
    </row>
    <row r="65" spans="2:6" ht="24.75" customHeight="1">
      <c r="B65" s="113" t="s">
        <v>510</v>
      </c>
      <c r="C65" s="114">
        <v>0</v>
      </c>
      <c r="D65" s="115" t="s">
        <v>66</v>
      </c>
      <c r="E65" s="115" t="s">
        <v>113</v>
      </c>
      <c r="F65" s="115" t="s">
        <v>477</v>
      </c>
    </row>
    <row r="66" spans="2:6" ht="24.75" customHeight="1">
      <c r="B66" s="113" t="s">
        <v>511</v>
      </c>
      <c r="C66" s="114">
        <v>0</v>
      </c>
      <c r="D66" s="115" t="s">
        <v>9</v>
      </c>
      <c r="E66" s="115" t="s">
        <v>487</v>
      </c>
      <c r="F66" s="115" t="s">
        <v>408</v>
      </c>
    </row>
    <row r="67" spans="2:6" ht="24.75" customHeight="1">
      <c r="B67" s="113" t="s">
        <v>512</v>
      </c>
      <c r="C67" s="114">
        <v>0</v>
      </c>
      <c r="D67" s="115" t="s">
        <v>9</v>
      </c>
      <c r="E67" s="115" t="s">
        <v>487</v>
      </c>
      <c r="F67" s="115" t="s">
        <v>408</v>
      </c>
    </row>
    <row r="68" spans="2:6" ht="24.75" customHeight="1">
      <c r="B68" s="113" t="s">
        <v>513</v>
      </c>
      <c r="C68" s="114">
        <v>0</v>
      </c>
      <c r="D68" s="115" t="s">
        <v>81</v>
      </c>
      <c r="E68" s="115" t="s">
        <v>497</v>
      </c>
      <c r="F68" s="115" t="s">
        <v>70</v>
      </c>
    </row>
    <row r="69" spans="2:6" ht="24.75" customHeight="1">
      <c r="B69" s="113" t="s">
        <v>514</v>
      </c>
      <c r="C69" s="114">
        <v>40</v>
      </c>
      <c r="D69" s="115" t="s">
        <v>81</v>
      </c>
      <c r="E69" s="115" t="s">
        <v>497</v>
      </c>
      <c r="F69" s="115" t="s">
        <v>399</v>
      </c>
    </row>
    <row r="70" spans="2:6" ht="24.75" customHeight="1">
      <c r="B70" s="113" t="s">
        <v>515</v>
      </c>
      <c r="C70" s="114">
        <v>0</v>
      </c>
      <c r="D70" s="115" t="s">
        <v>66</v>
      </c>
      <c r="E70" s="115" t="s">
        <v>497</v>
      </c>
      <c r="F70" s="115" t="s">
        <v>503</v>
      </c>
    </row>
    <row r="71" spans="2:6" ht="24.75" customHeight="1">
      <c r="B71" s="113" t="s">
        <v>516</v>
      </c>
      <c r="C71" s="114">
        <v>0</v>
      </c>
      <c r="D71" s="115" t="s">
        <v>81</v>
      </c>
      <c r="E71" s="115" t="s">
        <v>497</v>
      </c>
      <c r="F71" s="115" t="s">
        <v>503</v>
      </c>
    </row>
    <row r="72" spans="2:6" ht="24.75" customHeight="1">
      <c r="B72" s="113" t="s">
        <v>517</v>
      </c>
      <c r="C72" s="114">
        <v>0</v>
      </c>
      <c r="D72" s="115" t="s">
        <v>518</v>
      </c>
      <c r="E72" s="115" t="s">
        <v>298</v>
      </c>
      <c r="F72" s="115" t="s">
        <v>503</v>
      </c>
    </row>
    <row r="73" spans="2:6" ht="24.75" customHeight="1">
      <c r="B73" s="113" t="s">
        <v>519</v>
      </c>
      <c r="C73" s="114">
        <v>0</v>
      </c>
      <c r="D73" s="115" t="s">
        <v>66</v>
      </c>
      <c r="E73" s="115" t="s">
        <v>497</v>
      </c>
      <c r="F73" s="115" t="s">
        <v>520</v>
      </c>
    </row>
    <row r="74" spans="2:6" ht="24.75" customHeight="1">
      <c r="B74" s="113" t="s">
        <v>521</v>
      </c>
      <c r="C74" s="114">
        <v>0</v>
      </c>
      <c r="D74" s="115" t="s">
        <v>359</v>
      </c>
      <c r="E74" s="115" t="s">
        <v>497</v>
      </c>
      <c r="F74" s="115" t="s">
        <v>503</v>
      </c>
    </row>
    <row r="75" spans="2:6" ht="24.75" customHeight="1">
      <c r="B75" s="113" t="s">
        <v>522</v>
      </c>
      <c r="C75" s="114">
        <v>0</v>
      </c>
      <c r="D75" s="115" t="s">
        <v>523</v>
      </c>
      <c r="E75" s="115" t="s">
        <v>497</v>
      </c>
      <c r="F75" s="115" t="s">
        <v>520</v>
      </c>
    </row>
    <row r="76" spans="2:6" ht="24.75" customHeight="1">
      <c r="B76" s="113" t="s">
        <v>524</v>
      </c>
      <c r="C76" s="114">
        <v>0</v>
      </c>
      <c r="D76" s="115" t="s">
        <v>81</v>
      </c>
      <c r="E76" s="115" t="s">
        <v>497</v>
      </c>
      <c r="F76" s="115" t="s">
        <v>503</v>
      </c>
    </row>
    <row r="77" spans="2:6" ht="24.75" customHeight="1">
      <c r="B77" s="113" t="s">
        <v>525</v>
      </c>
      <c r="C77" s="114">
        <v>0</v>
      </c>
      <c r="D77" s="115" t="s">
        <v>348</v>
      </c>
      <c r="E77" s="115" t="s">
        <v>109</v>
      </c>
      <c r="F77" s="115" t="s">
        <v>520</v>
      </c>
    </row>
    <row r="78" spans="2:6" ht="24.75" customHeight="1">
      <c r="B78" s="113" t="s">
        <v>80</v>
      </c>
      <c r="C78" s="114">
        <v>440</v>
      </c>
      <c r="D78" s="115" t="s">
        <v>81</v>
      </c>
      <c r="E78" s="115" t="s">
        <v>497</v>
      </c>
      <c r="F78" s="115" t="s">
        <v>82</v>
      </c>
    </row>
    <row r="79" spans="2:6" ht="24.75" customHeight="1">
      <c r="B79" s="113" t="s">
        <v>526</v>
      </c>
      <c r="C79" s="114">
        <v>0</v>
      </c>
      <c r="D79" s="115" t="s">
        <v>378</v>
      </c>
      <c r="E79" s="115" t="s">
        <v>298</v>
      </c>
      <c r="F79" s="115" t="s">
        <v>527</v>
      </c>
    </row>
    <row r="80" spans="2:6" ht="24.75" customHeight="1">
      <c r="B80" s="113" t="s">
        <v>528</v>
      </c>
      <c r="C80" s="114">
        <v>0</v>
      </c>
      <c r="D80" s="115" t="s">
        <v>244</v>
      </c>
      <c r="E80" s="115" t="s">
        <v>298</v>
      </c>
      <c r="F80" s="115" t="s">
        <v>466</v>
      </c>
    </row>
    <row r="81" spans="2:6" ht="24.75" customHeight="1">
      <c r="B81" s="113" t="s">
        <v>529</v>
      </c>
      <c r="C81" s="114">
        <v>0</v>
      </c>
      <c r="D81" s="115" t="s">
        <v>66</v>
      </c>
      <c r="E81" s="115" t="s">
        <v>497</v>
      </c>
      <c r="F81" s="115" t="s">
        <v>520</v>
      </c>
    </row>
    <row r="82" spans="2:6" ht="24.75" customHeight="1">
      <c r="B82" s="113" t="s">
        <v>530</v>
      </c>
      <c r="C82" s="114">
        <v>0</v>
      </c>
      <c r="D82" s="115" t="s">
        <v>81</v>
      </c>
      <c r="E82" s="115" t="s">
        <v>497</v>
      </c>
      <c r="F82" s="115" t="s">
        <v>503</v>
      </c>
    </row>
    <row r="83" spans="2:6" ht="24.75" customHeight="1">
      <c r="B83" s="113" t="s">
        <v>531</v>
      </c>
      <c r="C83" s="114">
        <v>0</v>
      </c>
      <c r="D83" s="115" t="s">
        <v>81</v>
      </c>
      <c r="E83" s="115" t="s">
        <v>497</v>
      </c>
      <c r="F83" s="115" t="s">
        <v>503</v>
      </c>
    </row>
    <row r="84" spans="2:6" ht="24.75" customHeight="1">
      <c r="B84" s="113" t="s">
        <v>532</v>
      </c>
      <c r="C84" s="114">
        <v>0</v>
      </c>
      <c r="D84" s="115" t="s">
        <v>81</v>
      </c>
      <c r="E84" s="115" t="s">
        <v>497</v>
      </c>
      <c r="F84" s="115" t="s">
        <v>503</v>
      </c>
    </row>
    <row r="85" spans="2:6" ht="24.75" customHeight="1">
      <c r="B85" s="113" t="s">
        <v>533</v>
      </c>
      <c r="C85" s="114">
        <v>0</v>
      </c>
      <c r="D85" s="115" t="s">
        <v>534</v>
      </c>
      <c r="E85" s="115" t="s">
        <v>497</v>
      </c>
      <c r="F85" s="115" t="s">
        <v>503</v>
      </c>
    </row>
    <row r="86" spans="2:6" ht="24.75" customHeight="1">
      <c r="B86" s="113" t="s">
        <v>535</v>
      </c>
      <c r="C86" s="114">
        <v>0</v>
      </c>
      <c r="D86" s="115" t="s">
        <v>489</v>
      </c>
      <c r="E86" s="115" t="s">
        <v>487</v>
      </c>
      <c r="F86" s="115" t="s">
        <v>503</v>
      </c>
    </row>
    <row r="87" spans="2:6" ht="24.75" customHeight="1">
      <c r="B87" s="113" t="s">
        <v>536</v>
      </c>
      <c r="C87" s="114">
        <v>0</v>
      </c>
      <c r="D87" s="115" t="s">
        <v>489</v>
      </c>
      <c r="E87" s="115" t="s">
        <v>487</v>
      </c>
      <c r="F87" s="115" t="s">
        <v>503</v>
      </c>
    </row>
    <row r="88" spans="2:6" ht="24.75" customHeight="1">
      <c r="B88" s="113" t="s">
        <v>537</v>
      </c>
      <c r="C88" s="114">
        <v>0</v>
      </c>
      <c r="D88" s="115" t="s">
        <v>489</v>
      </c>
      <c r="E88" s="115" t="s">
        <v>487</v>
      </c>
      <c r="F88" s="115" t="s">
        <v>503</v>
      </c>
    </row>
    <row r="89" spans="2:6" ht="24.75" customHeight="1">
      <c r="B89" s="113" t="s">
        <v>538</v>
      </c>
      <c r="C89" s="114">
        <v>0</v>
      </c>
      <c r="D89" s="115" t="s">
        <v>539</v>
      </c>
      <c r="E89" s="115" t="s">
        <v>109</v>
      </c>
      <c r="F89" s="115" t="s">
        <v>73</v>
      </c>
    </row>
    <row r="90" spans="2:6" ht="24.75" customHeight="1">
      <c r="B90" s="113" t="s">
        <v>540</v>
      </c>
      <c r="C90" s="114">
        <v>0</v>
      </c>
      <c r="D90" s="115" t="s">
        <v>66</v>
      </c>
      <c r="E90" s="115" t="s">
        <v>497</v>
      </c>
      <c r="F90" s="115" t="s">
        <v>541</v>
      </c>
    </row>
    <row r="91" spans="2:6" ht="24.75" customHeight="1">
      <c r="B91" s="113" t="s">
        <v>542</v>
      </c>
      <c r="C91" s="114">
        <v>0</v>
      </c>
      <c r="D91" s="115" t="s">
        <v>543</v>
      </c>
      <c r="E91" s="115" t="s">
        <v>497</v>
      </c>
      <c r="F91" s="115" t="s">
        <v>544</v>
      </c>
    </row>
    <row r="92" spans="2:6" ht="24.75" customHeight="1">
      <c r="B92" s="113" t="s">
        <v>71</v>
      </c>
      <c r="C92" s="114">
        <v>0</v>
      </c>
      <c r="D92" s="115" t="s">
        <v>69</v>
      </c>
      <c r="E92" s="115" t="s">
        <v>109</v>
      </c>
      <c r="F92" s="115" t="s">
        <v>70</v>
      </c>
    </row>
    <row r="93" spans="2:6" ht="24.75" customHeight="1">
      <c r="B93" s="113" t="s">
        <v>72</v>
      </c>
      <c r="C93" s="114">
        <v>0</v>
      </c>
      <c r="D93" s="115" t="s">
        <v>69</v>
      </c>
      <c r="E93" s="115" t="s">
        <v>109</v>
      </c>
      <c r="F93" s="115" t="s">
        <v>73</v>
      </c>
    </row>
    <row r="94" spans="2:6" ht="24.75" customHeight="1">
      <c r="B94" s="113" t="s">
        <v>75</v>
      </c>
      <c r="C94" s="114">
        <v>0</v>
      </c>
      <c r="D94" s="115" t="s">
        <v>69</v>
      </c>
      <c r="E94" s="115" t="s">
        <v>109</v>
      </c>
      <c r="F94" s="115" t="s">
        <v>70</v>
      </c>
    </row>
    <row r="95" spans="2:6" ht="24.75" customHeight="1">
      <c r="B95" s="113" t="s">
        <v>76</v>
      </c>
      <c r="C95" s="114">
        <v>0</v>
      </c>
      <c r="D95" s="115" t="s">
        <v>69</v>
      </c>
      <c r="E95" s="115" t="s">
        <v>109</v>
      </c>
      <c r="F95" s="115" t="s">
        <v>70</v>
      </c>
    </row>
    <row r="96" spans="2:6" ht="24.75" customHeight="1">
      <c r="B96" s="113" t="s">
        <v>78</v>
      </c>
      <c r="C96" s="114">
        <v>0</v>
      </c>
      <c r="D96" s="115" t="s">
        <v>69</v>
      </c>
      <c r="E96" s="115" t="s">
        <v>109</v>
      </c>
      <c r="F96" s="115" t="s">
        <v>70</v>
      </c>
    </row>
    <row r="97" spans="2:6" ht="24.75" customHeight="1">
      <c r="B97" s="113" t="s">
        <v>79</v>
      </c>
      <c r="C97" s="114">
        <v>0</v>
      </c>
      <c r="D97" s="115" t="s">
        <v>69</v>
      </c>
      <c r="E97" s="115" t="s">
        <v>109</v>
      </c>
      <c r="F97" s="115" t="s">
        <v>70</v>
      </c>
    </row>
    <row r="98" spans="2:6" ht="24.75" customHeight="1">
      <c r="B98" s="113" t="s">
        <v>545</v>
      </c>
      <c r="C98" s="114">
        <v>0</v>
      </c>
      <c r="D98" s="115" t="s">
        <v>546</v>
      </c>
      <c r="E98" s="115" t="s">
        <v>298</v>
      </c>
      <c r="F98" s="115" t="s">
        <v>408</v>
      </c>
    </row>
    <row r="99" spans="2:6" ht="24.75" customHeight="1">
      <c r="B99" s="113" t="s">
        <v>547</v>
      </c>
      <c r="C99" s="114">
        <v>0</v>
      </c>
      <c r="D99" s="115" t="s">
        <v>548</v>
      </c>
      <c r="E99" s="115" t="s">
        <v>298</v>
      </c>
      <c r="F99" s="115" t="s">
        <v>474</v>
      </c>
    </row>
    <row r="100" spans="2:6" ht="24.75" customHeight="1">
      <c r="B100" s="113" t="s">
        <v>549</v>
      </c>
      <c r="C100" s="114">
        <v>0</v>
      </c>
      <c r="D100" s="115" t="s">
        <v>450</v>
      </c>
      <c r="E100" s="115" t="s">
        <v>109</v>
      </c>
      <c r="F100" s="115" t="s">
        <v>550</v>
      </c>
    </row>
    <row r="101" spans="2:6" ht="24.75" customHeight="1">
      <c r="B101" s="113" t="s">
        <v>551</v>
      </c>
      <c r="C101" s="114">
        <v>0</v>
      </c>
      <c r="D101" s="115" t="s">
        <v>552</v>
      </c>
      <c r="E101" s="115" t="s">
        <v>109</v>
      </c>
      <c r="F101" s="115" t="s">
        <v>408</v>
      </c>
    </row>
    <row r="102" spans="2:6" ht="24.75" customHeight="1">
      <c r="B102" s="113" t="s">
        <v>553</v>
      </c>
      <c r="C102" s="114">
        <v>0</v>
      </c>
      <c r="D102" s="115" t="s">
        <v>485</v>
      </c>
      <c r="E102" s="115" t="s">
        <v>487</v>
      </c>
      <c r="F102" s="115" t="s">
        <v>554</v>
      </c>
    </row>
    <row r="103" spans="2:6" ht="24.75" customHeight="1">
      <c r="B103" s="113" t="s">
        <v>555</v>
      </c>
      <c r="C103" s="114">
        <v>0</v>
      </c>
      <c r="D103" s="115" t="s">
        <v>548</v>
      </c>
      <c r="E103" s="115" t="s">
        <v>298</v>
      </c>
      <c r="F103" s="115" t="s">
        <v>408</v>
      </c>
    </row>
    <row r="104" spans="2:6" ht="24.75" customHeight="1">
      <c r="B104" s="113" t="s">
        <v>556</v>
      </c>
      <c r="C104" s="114">
        <v>0</v>
      </c>
      <c r="D104" s="115" t="s">
        <v>557</v>
      </c>
      <c r="E104" s="115" t="s">
        <v>487</v>
      </c>
      <c r="F104" s="115" t="s">
        <v>408</v>
      </c>
    </row>
    <row r="105" spans="2:6" ht="24.75" customHeight="1">
      <c r="B105" s="113" t="s">
        <v>558</v>
      </c>
      <c r="C105" s="114">
        <v>0</v>
      </c>
      <c r="D105" s="115" t="s">
        <v>559</v>
      </c>
      <c r="E105" s="115" t="s">
        <v>260</v>
      </c>
      <c r="F105" s="115" t="s">
        <v>408</v>
      </c>
    </row>
    <row r="106" spans="2:6" ht="24.75" customHeight="1">
      <c r="B106" s="113" t="s">
        <v>560</v>
      </c>
      <c r="C106" s="114">
        <v>0</v>
      </c>
      <c r="D106" s="115" t="s">
        <v>561</v>
      </c>
      <c r="E106" s="115" t="s">
        <v>298</v>
      </c>
      <c r="F106" s="115" t="s">
        <v>399</v>
      </c>
    </row>
    <row r="107" spans="2:6" ht="24.75" customHeight="1">
      <c r="B107" s="113" t="s">
        <v>562</v>
      </c>
      <c r="C107" s="114">
        <v>0</v>
      </c>
      <c r="D107" s="115" t="s">
        <v>563</v>
      </c>
      <c r="E107" s="115" t="s">
        <v>109</v>
      </c>
      <c r="F107" s="115" t="s">
        <v>70</v>
      </c>
    </row>
    <row r="108" spans="2:6" ht="24.75" customHeight="1">
      <c r="B108" s="113" t="s">
        <v>564</v>
      </c>
      <c r="C108" s="114">
        <v>0</v>
      </c>
      <c r="D108" s="115" t="s">
        <v>565</v>
      </c>
      <c r="E108" s="115" t="s">
        <v>109</v>
      </c>
      <c r="F108" s="115" t="s">
        <v>70</v>
      </c>
    </row>
    <row r="109" spans="2:6" ht="24.75" customHeight="1">
      <c r="B109" s="113" t="s">
        <v>68</v>
      </c>
      <c r="C109" s="114">
        <v>0</v>
      </c>
      <c r="D109" s="115" t="s">
        <v>69</v>
      </c>
      <c r="E109" s="115" t="s">
        <v>109</v>
      </c>
      <c r="F109" s="115" t="s">
        <v>70</v>
      </c>
    </row>
    <row r="110" spans="2:6" ht="24.75" customHeight="1">
      <c r="B110" s="113" t="s">
        <v>74</v>
      </c>
      <c r="C110" s="114">
        <v>0</v>
      </c>
      <c r="D110" s="115" t="s">
        <v>69</v>
      </c>
      <c r="E110" s="115" t="s">
        <v>109</v>
      </c>
      <c r="F110" s="115" t="s">
        <v>70</v>
      </c>
    </row>
    <row r="111" spans="2:6" ht="24.75" customHeight="1">
      <c r="B111" s="113" t="s">
        <v>77</v>
      </c>
      <c r="C111" s="114">
        <v>0</v>
      </c>
      <c r="D111" s="115" t="s">
        <v>69</v>
      </c>
      <c r="E111" s="115" t="s">
        <v>109</v>
      </c>
      <c r="F111" s="115" t="s">
        <v>70</v>
      </c>
    </row>
    <row r="112" spans="2:6" ht="24.75" customHeight="1">
      <c r="B112" s="113" t="s">
        <v>566</v>
      </c>
      <c r="C112" s="114">
        <v>0</v>
      </c>
      <c r="D112" s="115" t="s">
        <v>567</v>
      </c>
      <c r="E112" s="115" t="s">
        <v>109</v>
      </c>
      <c r="F112" s="115" t="s">
        <v>70</v>
      </c>
    </row>
    <row r="113" spans="2:6" ht="24.75" customHeight="1">
      <c r="B113" s="113" t="s">
        <v>568</v>
      </c>
      <c r="C113" s="114">
        <v>0</v>
      </c>
      <c r="D113" s="115" t="s">
        <v>66</v>
      </c>
      <c r="E113" s="115" t="s">
        <v>109</v>
      </c>
      <c r="F113" s="115" t="s">
        <v>70</v>
      </c>
    </row>
    <row r="114" spans="2:6" ht="24.75" customHeight="1">
      <c r="B114" s="113" t="s">
        <v>569</v>
      </c>
      <c r="C114" s="114">
        <v>0</v>
      </c>
      <c r="D114" s="115" t="s">
        <v>81</v>
      </c>
      <c r="E114" s="115" t="s">
        <v>109</v>
      </c>
      <c r="F114" s="115" t="s">
        <v>70</v>
      </c>
    </row>
    <row r="115" spans="2:6" ht="24.75" customHeight="1">
      <c r="B115" s="113" t="s">
        <v>570</v>
      </c>
      <c r="C115" s="114">
        <v>0</v>
      </c>
      <c r="D115" s="115" t="s">
        <v>571</v>
      </c>
      <c r="E115" s="115" t="s">
        <v>113</v>
      </c>
      <c r="F115" s="115" t="s">
        <v>73</v>
      </c>
    </row>
    <row r="116" spans="2:6" ht="24.75" customHeight="1">
      <c r="B116" s="113" t="s">
        <v>572</v>
      </c>
      <c r="C116" s="114">
        <v>0</v>
      </c>
      <c r="D116" s="115" t="s">
        <v>378</v>
      </c>
      <c r="E116" s="115" t="s">
        <v>109</v>
      </c>
      <c r="F116" s="115" t="s">
        <v>73</v>
      </c>
    </row>
    <row r="117" spans="2:6" ht="24.75" customHeight="1">
      <c r="B117" s="113" t="s">
        <v>573</v>
      </c>
      <c r="C117" s="114">
        <v>0</v>
      </c>
      <c r="D117" s="115" t="s">
        <v>574</v>
      </c>
      <c r="E117" s="115" t="s">
        <v>487</v>
      </c>
      <c r="F117" s="115" t="s">
        <v>70</v>
      </c>
    </row>
    <row r="118" spans="2:6" ht="24.75" customHeight="1">
      <c r="B118" s="113" t="s">
        <v>575</v>
      </c>
      <c r="C118" s="114">
        <v>0</v>
      </c>
      <c r="D118" s="115" t="s">
        <v>576</v>
      </c>
      <c r="E118" s="115" t="s">
        <v>577</v>
      </c>
      <c r="F118" s="115" t="s">
        <v>73</v>
      </c>
    </row>
    <row r="119" spans="2:6" ht="24.75" customHeight="1">
      <c r="B119" s="113" t="s">
        <v>578</v>
      </c>
      <c r="C119" s="114">
        <v>0</v>
      </c>
      <c r="D119" s="115" t="s">
        <v>378</v>
      </c>
      <c r="E119" s="115" t="s">
        <v>109</v>
      </c>
      <c r="F119" s="115" t="s">
        <v>73</v>
      </c>
    </row>
    <row r="120" spans="2:6" ht="24.75" customHeight="1">
      <c r="B120" s="113" t="s">
        <v>579</v>
      </c>
      <c r="C120" s="114">
        <v>0</v>
      </c>
      <c r="D120" s="115" t="s">
        <v>580</v>
      </c>
      <c r="E120" s="115" t="s">
        <v>109</v>
      </c>
      <c r="F120" s="115" t="s">
        <v>73</v>
      </c>
    </row>
    <row r="121" spans="2:6" ht="24.75" customHeight="1">
      <c r="B121" s="113" t="s">
        <v>581</v>
      </c>
      <c r="C121" s="114">
        <v>0</v>
      </c>
      <c r="D121" s="115" t="s">
        <v>582</v>
      </c>
      <c r="E121" s="115" t="s">
        <v>109</v>
      </c>
      <c r="F121" s="115" t="s">
        <v>70</v>
      </c>
    </row>
    <row r="122" spans="2:6" ht="24.75" customHeight="1">
      <c r="B122" s="113" t="s">
        <v>583</v>
      </c>
      <c r="C122" s="114">
        <v>0</v>
      </c>
      <c r="D122" s="115" t="s">
        <v>582</v>
      </c>
      <c r="E122" s="115" t="s">
        <v>109</v>
      </c>
      <c r="F122" s="115" t="s">
        <v>70</v>
      </c>
    </row>
    <row r="123" spans="2:6" ht="24.75" customHeight="1">
      <c r="B123" s="113" t="s">
        <v>584</v>
      </c>
      <c r="C123" s="114">
        <v>0</v>
      </c>
      <c r="D123" s="115" t="s">
        <v>582</v>
      </c>
      <c r="E123" s="115" t="s">
        <v>109</v>
      </c>
      <c r="F123" s="115" t="s">
        <v>73</v>
      </c>
    </row>
    <row r="124" spans="2:6" ht="24.75" customHeight="1">
      <c r="B124" s="113" t="s">
        <v>585</v>
      </c>
      <c r="C124" s="114">
        <v>0</v>
      </c>
      <c r="D124" s="115" t="s">
        <v>582</v>
      </c>
      <c r="E124" s="115" t="s">
        <v>109</v>
      </c>
      <c r="F124" s="115" t="s">
        <v>70</v>
      </c>
    </row>
    <row r="125" spans="2:6" ht="24.75" customHeight="1">
      <c r="B125" s="113" t="s">
        <v>586</v>
      </c>
      <c r="C125" s="114">
        <v>0</v>
      </c>
      <c r="D125" s="115" t="s">
        <v>582</v>
      </c>
      <c r="E125" s="115" t="s">
        <v>109</v>
      </c>
      <c r="F125" s="115" t="s">
        <v>70</v>
      </c>
    </row>
    <row r="126" spans="2:6" ht="24.75" customHeight="1">
      <c r="B126" s="113" t="s">
        <v>587</v>
      </c>
      <c r="C126" s="114">
        <v>0</v>
      </c>
      <c r="D126" s="115" t="s">
        <v>582</v>
      </c>
      <c r="E126" s="115" t="s">
        <v>109</v>
      </c>
      <c r="F126" s="115" t="s">
        <v>544</v>
      </c>
    </row>
    <row r="127" spans="2:6" ht="24.75" customHeight="1">
      <c r="B127" s="113" t="s">
        <v>588</v>
      </c>
      <c r="C127" s="114">
        <v>0</v>
      </c>
      <c r="D127" s="115" t="s">
        <v>574</v>
      </c>
      <c r="E127" s="115" t="s">
        <v>487</v>
      </c>
      <c r="F127" s="115" t="s">
        <v>70</v>
      </c>
    </row>
    <row r="128" spans="2:6" ht="24.75" customHeight="1">
      <c r="B128" s="113" t="s">
        <v>589</v>
      </c>
      <c r="C128" s="114">
        <v>0</v>
      </c>
      <c r="D128" s="115" t="s">
        <v>590</v>
      </c>
      <c r="E128" s="115" t="s">
        <v>109</v>
      </c>
      <c r="F128" s="115" t="s">
        <v>501</v>
      </c>
    </row>
    <row r="129" spans="2:6" ht="24.75" customHeight="1">
      <c r="B129" s="113" t="s">
        <v>591</v>
      </c>
      <c r="C129" s="114">
        <v>0</v>
      </c>
      <c r="D129" s="115" t="s">
        <v>567</v>
      </c>
      <c r="E129" s="115" t="s">
        <v>109</v>
      </c>
      <c r="F129" s="115" t="s">
        <v>70</v>
      </c>
    </row>
    <row r="130" spans="2:6" ht="24.75" customHeight="1">
      <c r="B130" s="113" t="s">
        <v>592</v>
      </c>
      <c r="C130" s="114">
        <v>0</v>
      </c>
      <c r="D130" s="115" t="s">
        <v>593</v>
      </c>
      <c r="E130" s="115" t="s">
        <v>109</v>
      </c>
      <c r="F130" s="115" t="s">
        <v>73</v>
      </c>
    </row>
    <row r="131" spans="2:6" ht="24.75" customHeight="1">
      <c r="B131" s="113" t="s">
        <v>594</v>
      </c>
      <c r="C131" s="114">
        <v>0</v>
      </c>
      <c r="D131" s="115" t="s">
        <v>595</v>
      </c>
      <c r="E131" s="115" t="s">
        <v>497</v>
      </c>
      <c r="F131" s="115" t="s">
        <v>70</v>
      </c>
    </row>
    <row r="132" spans="2:6" ht="24.75" customHeight="1">
      <c r="B132" s="113" t="s">
        <v>596</v>
      </c>
      <c r="C132" s="114">
        <v>0</v>
      </c>
      <c r="D132" s="115" t="s">
        <v>378</v>
      </c>
      <c r="E132" s="115" t="s">
        <v>298</v>
      </c>
      <c r="F132" s="115" t="s">
        <v>544</v>
      </c>
    </row>
    <row r="133" spans="2:6" ht="24.75" customHeight="1">
      <c r="B133" s="113" t="s">
        <v>597</v>
      </c>
      <c r="C133" s="114">
        <v>0</v>
      </c>
      <c r="D133" s="115" t="s">
        <v>66</v>
      </c>
      <c r="E133" s="115" t="s">
        <v>109</v>
      </c>
      <c r="F133" s="115" t="s">
        <v>70</v>
      </c>
    </row>
    <row r="134" spans="2:6" ht="24.75" customHeight="1">
      <c r="B134" s="113" t="s">
        <v>598</v>
      </c>
      <c r="C134" s="114">
        <v>0</v>
      </c>
      <c r="D134" s="115" t="s">
        <v>582</v>
      </c>
      <c r="E134" s="115" t="s">
        <v>109</v>
      </c>
      <c r="F134" s="115" t="s">
        <v>70</v>
      </c>
    </row>
    <row r="135" spans="2:6" ht="24.75" customHeight="1">
      <c r="B135" s="113" t="s">
        <v>599</v>
      </c>
      <c r="C135" s="114">
        <v>0</v>
      </c>
      <c r="D135" s="115" t="s">
        <v>582</v>
      </c>
      <c r="E135" s="115" t="s">
        <v>109</v>
      </c>
      <c r="F135" s="115" t="s">
        <v>73</v>
      </c>
    </row>
    <row r="136" spans="2:6" ht="24.75" customHeight="1">
      <c r="B136" s="113" t="s">
        <v>600</v>
      </c>
      <c r="C136" s="114">
        <v>0</v>
      </c>
      <c r="D136" s="115" t="s">
        <v>582</v>
      </c>
      <c r="E136" s="115" t="s">
        <v>109</v>
      </c>
      <c r="F136" s="115" t="s">
        <v>73</v>
      </c>
    </row>
    <row r="137" spans="2:6" ht="24.75" customHeight="1">
      <c r="B137" s="113" t="s">
        <v>601</v>
      </c>
      <c r="C137" s="114">
        <v>0</v>
      </c>
      <c r="D137" s="115" t="s">
        <v>602</v>
      </c>
      <c r="E137" s="115" t="s">
        <v>109</v>
      </c>
      <c r="F137" s="115" t="s">
        <v>70</v>
      </c>
    </row>
    <row r="138" spans="2:6" ht="24.75" customHeight="1">
      <c r="B138" s="113" t="s">
        <v>603</v>
      </c>
      <c r="C138" s="114">
        <v>0</v>
      </c>
      <c r="D138" s="115" t="s">
        <v>604</v>
      </c>
      <c r="E138" s="115" t="s">
        <v>109</v>
      </c>
      <c r="F138" s="115" t="s">
        <v>544</v>
      </c>
    </row>
    <row r="139" spans="2:6" ht="24.75" customHeight="1">
      <c r="B139" s="113" t="s">
        <v>605</v>
      </c>
      <c r="C139" s="114">
        <v>0</v>
      </c>
      <c r="D139" s="115" t="s">
        <v>582</v>
      </c>
      <c r="E139" s="115" t="s">
        <v>109</v>
      </c>
      <c r="F139" s="115" t="s">
        <v>70</v>
      </c>
    </row>
    <row r="140" spans="2:6" ht="24.75" customHeight="1">
      <c r="B140" s="113" t="s">
        <v>606</v>
      </c>
      <c r="C140" s="114">
        <v>0</v>
      </c>
      <c r="D140" s="115" t="s">
        <v>582</v>
      </c>
      <c r="E140" s="115" t="s">
        <v>109</v>
      </c>
      <c r="F140" s="115" t="s">
        <v>73</v>
      </c>
    </row>
    <row r="141" spans="2:6" ht="24.75" customHeight="1">
      <c r="B141" s="113" t="s">
        <v>607</v>
      </c>
      <c r="C141" s="114">
        <v>0</v>
      </c>
      <c r="D141" s="115" t="s">
        <v>582</v>
      </c>
      <c r="E141" s="115" t="s">
        <v>109</v>
      </c>
      <c r="F141" s="115" t="s">
        <v>70</v>
      </c>
    </row>
    <row r="142" spans="2:6" ht="24.75" customHeight="1">
      <c r="B142" s="113" t="s">
        <v>608</v>
      </c>
      <c r="C142" s="114">
        <v>0</v>
      </c>
      <c r="D142" s="115" t="s">
        <v>582</v>
      </c>
      <c r="E142" s="115" t="s">
        <v>109</v>
      </c>
      <c r="F142" s="115" t="s">
        <v>70</v>
      </c>
    </row>
    <row r="143" spans="2:6" ht="24.75" customHeight="1">
      <c r="B143" s="113" t="s">
        <v>609</v>
      </c>
      <c r="C143" s="114">
        <v>0</v>
      </c>
      <c r="D143" s="115" t="s">
        <v>582</v>
      </c>
      <c r="E143" s="115" t="s">
        <v>109</v>
      </c>
      <c r="F143" s="115" t="s">
        <v>70</v>
      </c>
    </row>
    <row r="144" spans="2:6" ht="24.75" customHeight="1">
      <c r="B144" s="113" t="s">
        <v>610</v>
      </c>
      <c r="C144" s="114">
        <v>0</v>
      </c>
      <c r="D144" s="115" t="s">
        <v>582</v>
      </c>
      <c r="E144" s="115" t="s">
        <v>109</v>
      </c>
      <c r="F144" s="115" t="s">
        <v>70</v>
      </c>
    </row>
    <row r="145" spans="2:6" ht="24.75" customHeight="1">
      <c r="B145" s="113" t="s">
        <v>611</v>
      </c>
      <c r="C145" s="114">
        <v>0</v>
      </c>
      <c r="D145" s="115" t="s">
        <v>582</v>
      </c>
      <c r="E145" s="115" t="s">
        <v>109</v>
      </c>
      <c r="F145" s="115" t="s">
        <v>70</v>
      </c>
    </row>
    <row r="146" spans="2:6" ht="24.75" customHeight="1">
      <c r="B146" s="113" t="s">
        <v>612</v>
      </c>
      <c r="C146" s="114">
        <v>0</v>
      </c>
      <c r="D146" s="115" t="s">
        <v>582</v>
      </c>
      <c r="E146" s="115" t="s">
        <v>109</v>
      </c>
      <c r="F146" s="115" t="s">
        <v>70</v>
      </c>
    </row>
    <row r="147" spans="2:6" ht="24.75" customHeight="1">
      <c r="B147" s="113" t="s">
        <v>613</v>
      </c>
      <c r="C147" s="114">
        <v>0</v>
      </c>
      <c r="D147" s="115" t="s">
        <v>582</v>
      </c>
      <c r="E147" s="115" t="s">
        <v>109</v>
      </c>
      <c r="F147" s="115" t="s">
        <v>70</v>
      </c>
    </row>
    <row r="148" spans="2:6" ht="24.75" customHeight="1">
      <c r="B148" s="113" t="s">
        <v>614</v>
      </c>
      <c r="C148" s="114">
        <v>0</v>
      </c>
      <c r="D148" s="115" t="s">
        <v>615</v>
      </c>
      <c r="E148" s="115" t="s">
        <v>113</v>
      </c>
      <c r="F148" s="115" t="s">
        <v>501</v>
      </c>
    </row>
    <row r="149" spans="2:6" ht="24.75" customHeight="1">
      <c r="B149" s="113" t="s">
        <v>616</v>
      </c>
      <c r="C149" s="114">
        <v>0</v>
      </c>
      <c r="D149" s="115" t="s">
        <v>615</v>
      </c>
      <c r="E149" s="115" t="s">
        <v>113</v>
      </c>
      <c r="F149" s="115" t="s">
        <v>501</v>
      </c>
    </row>
    <row r="150" spans="2:6" ht="24.75" customHeight="1">
      <c r="B150" s="113" t="s">
        <v>617</v>
      </c>
      <c r="C150" s="114">
        <v>0</v>
      </c>
      <c r="D150" s="115" t="s">
        <v>615</v>
      </c>
      <c r="E150" s="115" t="s">
        <v>113</v>
      </c>
      <c r="F150" s="115" t="s">
        <v>544</v>
      </c>
    </row>
    <row r="151" spans="2:6" ht="24.75" customHeight="1">
      <c r="B151" s="113" t="s">
        <v>618</v>
      </c>
      <c r="C151" s="114">
        <v>0</v>
      </c>
      <c r="D151" s="115" t="s">
        <v>619</v>
      </c>
      <c r="E151" s="115" t="s">
        <v>113</v>
      </c>
      <c r="F151" s="115" t="s">
        <v>70</v>
      </c>
    </row>
    <row r="152" spans="2:6" ht="24.75" customHeight="1">
      <c r="B152" s="113" t="s">
        <v>620</v>
      </c>
      <c r="C152" s="114">
        <v>0</v>
      </c>
      <c r="D152" s="115" t="s">
        <v>621</v>
      </c>
      <c r="E152" s="115" t="s">
        <v>325</v>
      </c>
      <c r="F152" s="115" t="s">
        <v>70</v>
      </c>
    </row>
    <row r="153" spans="2:6" ht="24.75" customHeight="1">
      <c r="B153" s="113" t="s">
        <v>622</v>
      </c>
      <c r="C153" s="114">
        <v>0</v>
      </c>
      <c r="D153" s="115" t="s">
        <v>623</v>
      </c>
      <c r="E153" s="115" t="s">
        <v>109</v>
      </c>
      <c r="F153" s="115" t="s">
        <v>70</v>
      </c>
    </row>
    <row r="154" spans="2:6" ht="24.75" customHeight="1">
      <c r="B154" s="113" t="s">
        <v>624</v>
      </c>
      <c r="C154" s="114">
        <v>0</v>
      </c>
      <c r="D154" s="115" t="s">
        <v>489</v>
      </c>
      <c r="E154" s="115" t="s">
        <v>487</v>
      </c>
      <c r="F154" s="115" t="s">
        <v>70</v>
      </c>
    </row>
    <row r="155" spans="2:6" ht="24.75" customHeight="1">
      <c r="B155" s="113" t="s">
        <v>625</v>
      </c>
      <c r="C155" s="114">
        <v>0</v>
      </c>
      <c r="D155" s="115" t="s">
        <v>582</v>
      </c>
      <c r="E155" s="115" t="s">
        <v>109</v>
      </c>
      <c r="F155" s="115" t="s">
        <v>70</v>
      </c>
    </row>
    <row r="156" spans="2:6" ht="24.75" customHeight="1">
      <c r="B156" s="113" t="s">
        <v>626</v>
      </c>
      <c r="C156" s="114">
        <v>0</v>
      </c>
      <c r="D156" s="115" t="s">
        <v>582</v>
      </c>
      <c r="E156" s="115" t="s">
        <v>109</v>
      </c>
      <c r="F156" s="115" t="s">
        <v>70</v>
      </c>
    </row>
    <row r="157" spans="2:6" ht="24.75" customHeight="1">
      <c r="B157" s="113" t="s">
        <v>627</v>
      </c>
      <c r="C157" s="114">
        <v>0</v>
      </c>
      <c r="D157" s="115" t="s">
        <v>628</v>
      </c>
      <c r="E157" s="115" t="s">
        <v>109</v>
      </c>
      <c r="F157" s="115" t="s">
        <v>73</v>
      </c>
    </row>
    <row r="158" spans="2:6" ht="24.75" customHeight="1">
      <c r="B158" s="113" t="s">
        <v>629</v>
      </c>
      <c r="C158" s="114">
        <v>0</v>
      </c>
      <c r="D158" s="115" t="s">
        <v>378</v>
      </c>
      <c r="E158" s="115" t="s">
        <v>109</v>
      </c>
      <c r="F158" s="115" t="s">
        <v>73</v>
      </c>
    </row>
    <row r="159" spans="2:6" ht="24.75" customHeight="1">
      <c r="B159" s="113" t="s">
        <v>630</v>
      </c>
      <c r="C159" s="114">
        <v>0</v>
      </c>
      <c r="D159" s="115" t="s">
        <v>631</v>
      </c>
      <c r="E159" s="115" t="s">
        <v>109</v>
      </c>
      <c r="F159" s="115" t="s">
        <v>70</v>
      </c>
    </row>
    <row r="160" spans="2:6" ht="24.75" customHeight="1">
      <c r="B160" s="113" t="s">
        <v>632</v>
      </c>
      <c r="C160" s="114">
        <v>0</v>
      </c>
      <c r="D160" s="115" t="s">
        <v>631</v>
      </c>
      <c r="E160" s="115" t="s">
        <v>109</v>
      </c>
      <c r="F160" s="115" t="s">
        <v>70</v>
      </c>
    </row>
    <row r="161" spans="2:6" ht="24.75" customHeight="1">
      <c r="B161" s="113" t="s">
        <v>633</v>
      </c>
      <c r="C161" s="114">
        <v>0</v>
      </c>
      <c r="D161" s="115" t="s">
        <v>634</v>
      </c>
      <c r="E161" s="115" t="s">
        <v>497</v>
      </c>
      <c r="F161" s="115" t="s">
        <v>70</v>
      </c>
    </row>
    <row r="162" spans="2:6" ht="24.75" customHeight="1">
      <c r="B162" s="113" t="s">
        <v>635</v>
      </c>
      <c r="C162" s="114">
        <v>0</v>
      </c>
      <c r="D162" s="115" t="s">
        <v>636</v>
      </c>
      <c r="E162" s="115" t="s">
        <v>113</v>
      </c>
      <c r="F162" s="115" t="s">
        <v>70</v>
      </c>
    </row>
    <row r="163" spans="2:6" ht="24.75" customHeight="1">
      <c r="B163" s="113" t="s">
        <v>637</v>
      </c>
      <c r="C163" s="114">
        <v>0</v>
      </c>
      <c r="D163" s="115" t="s">
        <v>638</v>
      </c>
      <c r="E163" s="115" t="s">
        <v>113</v>
      </c>
      <c r="F163" s="115" t="s">
        <v>70</v>
      </c>
    </row>
    <row r="164" spans="2:6" ht="24.75" customHeight="1">
      <c r="B164" s="113" t="s">
        <v>639</v>
      </c>
      <c r="C164" s="114">
        <v>0</v>
      </c>
      <c r="D164" s="115" t="s">
        <v>640</v>
      </c>
      <c r="E164" s="115" t="s">
        <v>113</v>
      </c>
      <c r="F164" s="115" t="s">
        <v>70</v>
      </c>
    </row>
    <row r="165" spans="2:6" ht="24.75" customHeight="1">
      <c r="B165" s="113" t="s">
        <v>641</v>
      </c>
      <c r="C165" s="114">
        <v>0</v>
      </c>
      <c r="D165" s="115" t="s">
        <v>642</v>
      </c>
      <c r="E165" s="115" t="s">
        <v>109</v>
      </c>
      <c r="F165" s="115" t="s">
        <v>501</v>
      </c>
    </row>
    <row r="166" spans="2:6" ht="24.75" customHeight="1">
      <c r="B166" s="113" t="s">
        <v>643</v>
      </c>
      <c r="C166" s="114">
        <v>0</v>
      </c>
      <c r="D166" s="115" t="s">
        <v>378</v>
      </c>
      <c r="E166" s="115" t="s">
        <v>253</v>
      </c>
      <c r="F166" s="115" t="s">
        <v>70</v>
      </c>
    </row>
    <row r="167" spans="2:6" ht="24.75" customHeight="1">
      <c r="B167" s="113" t="s">
        <v>644</v>
      </c>
      <c r="C167" s="114">
        <v>0</v>
      </c>
      <c r="D167" s="115" t="s">
        <v>645</v>
      </c>
      <c r="E167" s="115" t="s">
        <v>109</v>
      </c>
      <c r="F167" s="115" t="s">
        <v>501</v>
      </c>
    </row>
    <row r="168" spans="2:6" ht="24.75" customHeight="1">
      <c r="B168" s="113" t="s">
        <v>646</v>
      </c>
      <c r="C168" s="114">
        <v>0</v>
      </c>
      <c r="D168" s="115" t="s">
        <v>539</v>
      </c>
      <c r="E168" s="115" t="s">
        <v>109</v>
      </c>
      <c r="F168" s="115" t="s">
        <v>70</v>
      </c>
    </row>
    <row r="169" spans="2:6" ht="24.75" customHeight="1">
      <c r="B169" s="113" t="s">
        <v>647</v>
      </c>
      <c r="C169" s="114">
        <v>0</v>
      </c>
      <c r="D169" s="115" t="s">
        <v>648</v>
      </c>
      <c r="E169" s="115" t="s">
        <v>487</v>
      </c>
      <c r="F169" s="115" t="s">
        <v>501</v>
      </c>
    </row>
    <row r="170" spans="2:6" ht="24.75" customHeight="1">
      <c r="B170" s="113" t="s">
        <v>649</v>
      </c>
      <c r="C170" s="114">
        <v>0</v>
      </c>
      <c r="D170" s="115" t="s">
        <v>489</v>
      </c>
      <c r="E170" s="115" t="s">
        <v>487</v>
      </c>
      <c r="F170" s="115" t="s">
        <v>70</v>
      </c>
    </row>
    <row r="171" spans="2:6" ht="24.75" customHeight="1">
      <c r="B171" s="113" t="s">
        <v>650</v>
      </c>
      <c r="C171" s="114">
        <v>0</v>
      </c>
      <c r="D171" s="115" t="s">
        <v>651</v>
      </c>
      <c r="E171" s="115" t="s">
        <v>109</v>
      </c>
      <c r="F171" s="115" t="s">
        <v>501</v>
      </c>
    </row>
    <row r="172" spans="2:6" ht="24.75" customHeight="1">
      <c r="B172" s="113" t="s">
        <v>652</v>
      </c>
      <c r="C172" s="114">
        <v>0</v>
      </c>
      <c r="D172" s="115" t="s">
        <v>651</v>
      </c>
      <c r="E172" s="115" t="s">
        <v>109</v>
      </c>
      <c r="F172" s="115" t="s">
        <v>501</v>
      </c>
    </row>
    <row r="173" spans="2:6" ht="24.75" customHeight="1">
      <c r="B173" s="113" t="s">
        <v>653</v>
      </c>
      <c r="C173" s="114">
        <v>0</v>
      </c>
      <c r="D173" s="115" t="s">
        <v>651</v>
      </c>
      <c r="E173" s="115" t="s">
        <v>109</v>
      </c>
      <c r="F173" s="115" t="s">
        <v>501</v>
      </c>
    </row>
    <row r="174" spans="2:6" ht="24.75" customHeight="1">
      <c r="B174" s="113" t="s">
        <v>654</v>
      </c>
      <c r="C174" s="114">
        <v>0</v>
      </c>
      <c r="D174" s="115" t="s">
        <v>651</v>
      </c>
      <c r="E174" s="115" t="s">
        <v>109</v>
      </c>
      <c r="F174" s="115" t="s">
        <v>501</v>
      </c>
    </row>
    <row r="175" spans="2:6" ht="24.75" customHeight="1">
      <c r="B175" s="113" t="s">
        <v>655</v>
      </c>
      <c r="C175" s="114">
        <v>0</v>
      </c>
      <c r="D175" s="115" t="s">
        <v>81</v>
      </c>
      <c r="E175" s="115" t="s">
        <v>109</v>
      </c>
      <c r="F175" s="115" t="s">
        <v>70</v>
      </c>
    </row>
    <row r="176" spans="2:6" ht="24.75" customHeight="1">
      <c r="B176" s="113" t="s">
        <v>656</v>
      </c>
      <c r="C176" s="114">
        <v>0</v>
      </c>
      <c r="D176" s="115" t="s">
        <v>81</v>
      </c>
      <c r="E176" s="115" t="s">
        <v>109</v>
      </c>
      <c r="F176" s="115" t="s">
        <v>70</v>
      </c>
    </row>
    <row r="177" spans="2:6" ht="24.75" customHeight="1">
      <c r="B177" s="113" t="s">
        <v>657</v>
      </c>
      <c r="C177" s="114">
        <v>0</v>
      </c>
      <c r="D177" s="115" t="s">
        <v>81</v>
      </c>
      <c r="E177" s="115" t="s">
        <v>109</v>
      </c>
      <c r="F177" s="115" t="s">
        <v>408</v>
      </c>
    </row>
    <row r="178" spans="2:6" ht="24.75" customHeight="1">
      <c r="B178" s="113" t="s">
        <v>658</v>
      </c>
      <c r="C178" s="114">
        <v>0</v>
      </c>
      <c r="D178" s="115" t="s">
        <v>534</v>
      </c>
      <c r="E178" s="115" t="s">
        <v>109</v>
      </c>
      <c r="F178" s="115" t="s">
        <v>408</v>
      </c>
    </row>
    <row r="179" spans="2:6" ht="24.75" customHeight="1">
      <c r="B179" s="113" t="s">
        <v>659</v>
      </c>
      <c r="C179" s="114">
        <v>0</v>
      </c>
      <c r="D179" s="115" t="s">
        <v>660</v>
      </c>
      <c r="E179" s="115" t="s">
        <v>113</v>
      </c>
      <c r="F179" s="115" t="s">
        <v>399</v>
      </c>
    </row>
    <row r="180" spans="2:6" ht="24.75" customHeight="1">
      <c r="B180" s="113" t="s">
        <v>661</v>
      </c>
      <c r="C180" s="114">
        <v>0</v>
      </c>
      <c r="D180" s="115" t="s">
        <v>662</v>
      </c>
      <c r="E180" s="115" t="s">
        <v>113</v>
      </c>
      <c r="F180" s="115" t="s">
        <v>474</v>
      </c>
    </row>
    <row r="181" spans="2:6" ht="24.75" customHeight="1">
      <c r="B181" s="113" t="s">
        <v>663</v>
      </c>
      <c r="C181" s="114">
        <v>0</v>
      </c>
      <c r="D181" s="115" t="s">
        <v>244</v>
      </c>
      <c r="E181" s="115" t="s">
        <v>497</v>
      </c>
      <c r="F181" s="115" t="s">
        <v>408</v>
      </c>
    </row>
    <row r="182" spans="2:6" ht="24.75" customHeight="1">
      <c r="B182" s="113" t="s">
        <v>664</v>
      </c>
      <c r="C182" s="114">
        <v>0</v>
      </c>
      <c r="D182" s="115" t="s">
        <v>665</v>
      </c>
      <c r="E182" s="115" t="s">
        <v>109</v>
      </c>
      <c r="F182" s="115" t="s">
        <v>474</v>
      </c>
    </row>
    <row r="183" spans="2:6" ht="24.75" customHeight="1">
      <c r="B183" s="113" t="s">
        <v>666</v>
      </c>
      <c r="C183" s="114">
        <v>0</v>
      </c>
      <c r="D183" s="115" t="s">
        <v>667</v>
      </c>
      <c r="E183" s="115" t="s">
        <v>109</v>
      </c>
      <c r="F183" s="115" t="s">
        <v>474</v>
      </c>
    </row>
    <row r="184" spans="2:6" ht="24.75" customHeight="1">
      <c r="B184" s="113" t="s">
        <v>668</v>
      </c>
      <c r="C184" s="114">
        <v>0</v>
      </c>
      <c r="D184" s="115" t="s">
        <v>66</v>
      </c>
      <c r="E184" s="115" t="s">
        <v>109</v>
      </c>
      <c r="F184" s="115" t="s">
        <v>474</v>
      </c>
    </row>
    <row r="185" spans="2:6" ht="24.75" customHeight="1">
      <c r="B185" s="113" t="s">
        <v>669</v>
      </c>
      <c r="C185" s="114">
        <v>0</v>
      </c>
      <c r="D185" s="115" t="s">
        <v>670</v>
      </c>
      <c r="E185" s="115" t="s">
        <v>113</v>
      </c>
      <c r="F185" s="115" t="s">
        <v>474</v>
      </c>
    </row>
    <row r="186" spans="2:6" ht="24.75" customHeight="1">
      <c r="B186" s="113" t="s">
        <v>671</v>
      </c>
      <c r="C186" s="114">
        <v>0</v>
      </c>
      <c r="D186" s="115" t="s">
        <v>359</v>
      </c>
      <c r="E186" s="115" t="s">
        <v>113</v>
      </c>
      <c r="F186" s="115" t="s">
        <v>408</v>
      </c>
    </row>
    <row r="187" spans="2:6" ht="24.75" customHeight="1">
      <c r="B187" s="113" t="s">
        <v>672</v>
      </c>
      <c r="C187" s="114">
        <v>0</v>
      </c>
      <c r="D187" s="115" t="s">
        <v>673</v>
      </c>
      <c r="E187" s="115" t="s">
        <v>497</v>
      </c>
      <c r="F187" s="115" t="s">
        <v>408</v>
      </c>
    </row>
    <row r="188" spans="2:6" ht="24.75" customHeight="1">
      <c r="B188" s="113" t="s">
        <v>674</v>
      </c>
      <c r="C188" s="114">
        <v>0</v>
      </c>
      <c r="D188" s="115" t="s">
        <v>675</v>
      </c>
      <c r="E188" s="115" t="s">
        <v>109</v>
      </c>
      <c r="F188" s="115" t="s">
        <v>676</v>
      </c>
    </row>
    <row r="189" spans="2:6" ht="24.75" customHeight="1">
      <c r="B189" s="113" t="s">
        <v>677</v>
      </c>
      <c r="C189" s="114">
        <v>0</v>
      </c>
      <c r="D189" s="115" t="s">
        <v>678</v>
      </c>
      <c r="E189" s="115" t="s">
        <v>113</v>
      </c>
      <c r="F189" s="115" t="s">
        <v>676</v>
      </c>
    </row>
    <row r="190" spans="2:6" ht="24.75" customHeight="1">
      <c r="B190" s="113" t="s">
        <v>680</v>
      </c>
      <c r="C190" s="114">
        <v>0</v>
      </c>
      <c r="D190" s="115" t="s">
        <v>681</v>
      </c>
      <c r="E190" s="115" t="s">
        <v>109</v>
      </c>
      <c r="F190" s="115" t="s">
        <v>679</v>
      </c>
    </row>
    <row r="191" spans="2:6" ht="24.75" customHeight="1">
      <c r="B191" s="113" t="s">
        <v>682</v>
      </c>
      <c r="C191" s="114">
        <v>0</v>
      </c>
      <c r="D191" s="115" t="s">
        <v>681</v>
      </c>
      <c r="E191" s="115" t="s">
        <v>109</v>
      </c>
      <c r="F191" s="115" t="s">
        <v>679</v>
      </c>
    </row>
    <row r="192" spans="2:6" ht="24.75" customHeight="1">
      <c r="B192" s="113" t="s">
        <v>683</v>
      </c>
      <c r="C192" s="114">
        <v>0</v>
      </c>
      <c r="D192" s="115" t="s">
        <v>681</v>
      </c>
      <c r="E192" s="115" t="s">
        <v>109</v>
      </c>
      <c r="F192" s="115" t="s">
        <v>679</v>
      </c>
    </row>
    <row r="193" spans="2:6" ht="24.75" customHeight="1">
      <c r="B193" s="113" t="s">
        <v>684</v>
      </c>
      <c r="C193" s="114">
        <v>0</v>
      </c>
      <c r="D193" s="115" t="s">
        <v>681</v>
      </c>
      <c r="E193" s="115" t="s">
        <v>109</v>
      </c>
      <c r="F193" s="115" t="s">
        <v>679</v>
      </c>
    </row>
    <row r="194" spans="2:6" ht="24.75" customHeight="1">
      <c r="B194" s="113" t="s">
        <v>685</v>
      </c>
      <c r="C194" s="114">
        <v>0</v>
      </c>
      <c r="D194" s="115" t="s">
        <v>686</v>
      </c>
      <c r="E194" s="115" t="s">
        <v>109</v>
      </c>
      <c r="F194" s="115" t="s">
        <v>676</v>
      </c>
    </row>
    <row r="195" spans="2:6" ht="24.75" customHeight="1">
      <c r="B195" s="113" t="s">
        <v>687</v>
      </c>
      <c r="C195" s="114">
        <v>0</v>
      </c>
      <c r="D195" s="115" t="s">
        <v>534</v>
      </c>
      <c r="E195" s="115" t="s">
        <v>497</v>
      </c>
      <c r="F195" s="115" t="s">
        <v>676</v>
      </c>
    </row>
    <row r="196" spans="2:6" ht="24.75" customHeight="1">
      <c r="B196" s="113" t="s">
        <v>688</v>
      </c>
      <c r="C196" s="114">
        <v>0</v>
      </c>
      <c r="D196" s="115" t="s">
        <v>689</v>
      </c>
      <c r="E196" s="115" t="s">
        <v>113</v>
      </c>
      <c r="F196" s="115" t="s">
        <v>679</v>
      </c>
    </row>
    <row r="197" spans="2:6" ht="24.75" customHeight="1">
      <c r="B197" s="113" t="s">
        <v>690</v>
      </c>
      <c r="C197" s="114">
        <v>0</v>
      </c>
      <c r="D197" s="115" t="s">
        <v>691</v>
      </c>
      <c r="E197" s="115" t="s">
        <v>298</v>
      </c>
      <c r="F197" s="115" t="s">
        <v>477</v>
      </c>
    </row>
    <row r="198" spans="2:6" ht="24.75" customHeight="1">
      <c r="B198" s="113" t="s">
        <v>692</v>
      </c>
      <c r="C198" s="114">
        <v>0</v>
      </c>
      <c r="D198" s="115" t="s">
        <v>66</v>
      </c>
      <c r="E198" s="115" t="s">
        <v>109</v>
      </c>
      <c r="F198" s="115" t="s">
        <v>676</v>
      </c>
    </row>
    <row r="199" spans="2:6" ht="24.75" customHeight="1">
      <c r="B199" s="113" t="s">
        <v>693</v>
      </c>
      <c r="C199" s="114">
        <v>0</v>
      </c>
      <c r="D199" s="115" t="s">
        <v>66</v>
      </c>
      <c r="E199" s="115" t="s">
        <v>109</v>
      </c>
      <c r="F199" s="115" t="s">
        <v>676</v>
      </c>
    </row>
    <row r="200" spans="2:6" ht="24.75" customHeight="1">
      <c r="B200" s="113" t="s">
        <v>694</v>
      </c>
      <c r="C200" s="114">
        <v>0</v>
      </c>
      <c r="D200" s="115" t="s">
        <v>604</v>
      </c>
      <c r="E200" s="115" t="s">
        <v>109</v>
      </c>
      <c r="F200" s="115" t="s">
        <v>676</v>
      </c>
    </row>
    <row r="201" spans="2:6" ht="24.75" customHeight="1">
      <c r="B201" s="113" t="s">
        <v>695</v>
      </c>
      <c r="C201" s="114">
        <v>0</v>
      </c>
      <c r="D201" s="115" t="s">
        <v>604</v>
      </c>
      <c r="E201" s="115" t="s">
        <v>109</v>
      </c>
      <c r="F201" s="115" t="s">
        <v>676</v>
      </c>
    </row>
    <row r="202" spans="2:6" ht="24.75" customHeight="1">
      <c r="B202" s="113" t="s">
        <v>696</v>
      </c>
      <c r="C202" s="114">
        <v>0</v>
      </c>
      <c r="D202" s="115" t="s">
        <v>697</v>
      </c>
      <c r="E202" s="115"/>
      <c r="F202" s="115" t="s">
        <v>679</v>
      </c>
    </row>
    <row r="203" spans="2:6" ht="24.75" customHeight="1">
      <c r="B203" s="113" t="s">
        <v>698</v>
      </c>
      <c r="C203" s="114">
        <v>0</v>
      </c>
      <c r="D203" s="115" t="s">
        <v>699</v>
      </c>
      <c r="E203" s="115" t="s">
        <v>109</v>
      </c>
      <c r="F203" s="115" t="s">
        <v>676</v>
      </c>
    </row>
    <row r="204" spans="2:6" ht="24.75" customHeight="1">
      <c r="B204" s="113" t="s">
        <v>700</v>
      </c>
      <c r="C204" s="114">
        <v>0</v>
      </c>
      <c r="D204" s="115" t="s">
        <v>701</v>
      </c>
      <c r="E204" s="115" t="s">
        <v>109</v>
      </c>
      <c r="F204" s="115" t="s">
        <v>676</v>
      </c>
    </row>
    <row r="205" spans="2:6" ht="24.75" customHeight="1">
      <c r="B205" s="113" t="s">
        <v>702</v>
      </c>
      <c r="C205" s="114">
        <v>0</v>
      </c>
      <c r="D205" s="115" t="s">
        <v>66</v>
      </c>
      <c r="E205" s="115" t="s">
        <v>109</v>
      </c>
      <c r="F205" s="115" t="s">
        <v>679</v>
      </c>
    </row>
    <row r="206" spans="2:6" ht="24.75" customHeight="1">
      <c r="B206" s="113" t="s">
        <v>703</v>
      </c>
      <c r="C206" s="114">
        <v>0</v>
      </c>
      <c r="D206" s="115" t="s">
        <v>81</v>
      </c>
      <c r="E206" s="115" t="s">
        <v>109</v>
      </c>
      <c r="F206" s="115" t="s">
        <v>527</v>
      </c>
    </row>
    <row r="207" spans="2:6" ht="24.75" customHeight="1">
      <c r="B207" s="113" t="s">
        <v>704</v>
      </c>
      <c r="C207" s="114">
        <v>0</v>
      </c>
      <c r="D207" s="115" t="s">
        <v>359</v>
      </c>
      <c r="E207" s="115" t="s">
        <v>113</v>
      </c>
      <c r="F207" s="115" t="s">
        <v>527</v>
      </c>
    </row>
    <row r="208" spans="2:6" ht="24.75" customHeight="1">
      <c r="B208" s="113" t="s">
        <v>705</v>
      </c>
      <c r="C208" s="114">
        <v>0</v>
      </c>
      <c r="D208" s="115" t="s">
        <v>706</v>
      </c>
      <c r="E208" s="115" t="s">
        <v>109</v>
      </c>
      <c r="F208" s="115" t="s">
        <v>527</v>
      </c>
    </row>
    <row r="209" spans="2:6" ht="24.75" customHeight="1">
      <c r="B209" s="113" t="s">
        <v>707</v>
      </c>
      <c r="C209" s="114">
        <v>0</v>
      </c>
      <c r="D209" s="115" t="s">
        <v>708</v>
      </c>
      <c r="E209" s="115" t="s">
        <v>298</v>
      </c>
      <c r="F209" s="115" t="s">
        <v>527</v>
      </c>
    </row>
    <row r="210" spans="2:6" ht="24.75" customHeight="1">
      <c r="B210" s="113" t="s">
        <v>709</v>
      </c>
      <c r="C210" s="114">
        <v>0</v>
      </c>
      <c r="D210" s="115" t="s">
        <v>473</v>
      </c>
      <c r="E210" s="115" t="s">
        <v>298</v>
      </c>
      <c r="F210" s="115" t="s">
        <v>438</v>
      </c>
    </row>
    <row r="211" spans="2:6" ht="24.75" customHeight="1">
      <c r="B211" s="113" t="s">
        <v>710</v>
      </c>
      <c r="C211" s="114">
        <v>30</v>
      </c>
      <c r="D211" s="115" t="s">
        <v>711</v>
      </c>
      <c r="E211" s="115" t="s">
        <v>109</v>
      </c>
      <c r="F211" s="115" t="s">
        <v>712</v>
      </c>
    </row>
    <row r="212" spans="2:6" ht="24.75" customHeight="1">
      <c r="B212" s="113" t="s">
        <v>713</v>
      </c>
      <c r="C212" s="114">
        <v>0</v>
      </c>
      <c r="D212" s="115" t="s">
        <v>714</v>
      </c>
      <c r="E212" s="115" t="s">
        <v>109</v>
      </c>
      <c r="F212" s="115" t="s">
        <v>471</v>
      </c>
    </row>
    <row r="213" spans="2:6" ht="24.75" customHeight="1">
      <c r="B213" s="113" t="s">
        <v>715</v>
      </c>
      <c r="C213" s="114">
        <v>0</v>
      </c>
      <c r="D213" s="115" t="s">
        <v>716</v>
      </c>
      <c r="E213" s="115" t="s">
        <v>109</v>
      </c>
      <c r="F213" s="115" t="s">
        <v>527</v>
      </c>
    </row>
    <row r="214" spans="2:6" ht="24.75" customHeight="1">
      <c r="B214" s="113" t="s">
        <v>717</v>
      </c>
      <c r="C214" s="114">
        <v>0</v>
      </c>
      <c r="D214" s="115" t="s">
        <v>718</v>
      </c>
      <c r="E214" s="115" t="s">
        <v>109</v>
      </c>
      <c r="F214" s="115" t="s">
        <v>471</v>
      </c>
    </row>
    <row r="215" spans="2:6" ht="24.75" customHeight="1">
      <c r="B215" s="113" t="s">
        <v>719</v>
      </c>
      <c r="C215" s="114">
        <v>0</v>
      </c>
      <c r="D215" s="115" t="s">
        <v>378</v>
      </c>
      <c r="E215" s="115" t="s">
        <v>109</v>
      </c>
      <c r="F215" s="115" t="s">
        <v>527</v>
      </c>
    </row>
    <row r="216" spans="2:6" ht="24.75" customHeight="1">
      <c r="B216" s="113" t="s">
        <v>720</v>
      </c>
      <c r="C216" s="114">
        <v>0</v>
      </c>
      <c r="D216" s="115" t="s">
        <v>721</v>
      </c>
      <c r="E216" s="115" t="s">
        <v>109</v>
      </c>
      <c r="F216" s="115" t="s">
        <v>471</v>
      </c>
    </row>
    <row r="217" spans="2:6" ht="24.75" customHeight="1">
      <c r="B217" s="113" t="s">
        <v>722</v>
      </c>
      <c r="C217" s="114">
        <v>20</v>
      </c>
      <c r="D217" s="115" t="s">
        <v>66</v>
      </c>
      <c r="E217" s="115" t="s">
        <v>109</v>
      </c>
      <c r="F217" s="115" t="s">
        <v>399</v>
      </c>
    </row>
    <row r="218" spans="2:6" ht="24.75" customHeight="1">
      <c r="B218" s="113" t="s">
        <v>723</v>
      </c>
      <c r="C218" s="114">
        <v>0</v>
      </c>
      <c r="D218" s="115" t="s">
        <v>81</v>
      </c>
      <c r="E218" s="115" t="s">
        <v>109</v>
      </c>
      <c r="F218" s="115" t="s">
        <v>471</v>
      </c>
    </row>
    <row r="219" spans="2:6" ht="24.75" customHeight="1">
      <c r="B219" s="113" t="s">
        <v>724</v>
      </c>
      <c r="C219" s="114">
        <v>0</v>
      </c>
      <c r="D219" s="115" t="s">
        <v>725</v>
      </c>
      <c r="E219" s="115" t="s">
        <v>109</v>
      </c>
      <c r="F219" s="115" t="s">
        <v>471</v>
      </c>
    </row>
    <row r="220" spans="2:6" ht="24.75" customHeight="1">
      <c r="B220" s="113" t="s">
        <v>726</v>
      </c>
      <c r="C220" s="114">
        <v>0</v>
      </c>
      <c r="D220" s="115" t="s">
        <v>725</v>
      </c>
      <c r="E220" s="115" t="s">
        <v>109</v>
      </c>
      <c r="F220" s="115" t="s">
        <v>527</v>
      </c>
    </row>
    <row r="221" spans="2:6" ht="24.75" customHeight="1">
      <c r="B221" s="113" t="s">
        <v>727</v>
      </c>
      <c r="C221" s="114">
        <v>0</v>
      </c>
      <c r="D221" s="115" t="s">
        <v>728</v>
      </c>
      <c r="E221" s="115" t="s">
        <v>109</v>
      </c>
      <c r="F221" s="115" t="s">
        <v>527</v>
      </c>
    </row>
    <row r="222" spans="2:6" ht="24.75" customHeight="1">
      <c r="B222" s="113" t="s">
        <v>729</v>
      </c>
      <c r="C222" s="114">
        <v>0</v>
      </c>
      <c r="D222" s="115" t="s">
        <v>730</v>
      </c>
      <c r="E222" s="115" t="s">
        <v>109</v>
      </c>
      <c r="F222" s="115" t="s">
        <v>527</v>
      </c>
    </row>
    <row r="223" spans="2:6" ht="24.75" customHeight="1">
      <c r="B223" s="113" t="s">
        <v>731</v>
      </c>
      <c r="C223" s="114">
        <v>0</v>
      </c>
      <c r="D223" s="115" t="s">
        <v>732</v>
      </c>
      <c r="E223" s="115" t="s">
        <v>298</v>
      </c>
      <c r="F223" s="115" t="s">
        <v>527</v>
      </c>
    </row>
    <row r="224" spans="2:6" ht="24.75" customHeight="1">
      <c r="B224" s="113" t="s">
        <v>733</v>
      </c>
      <c r="C224" s="114">
        <v>0</v>
      </c>
      <c r="D224" s="115" t="s">
        <v>734</v>
      </c>
      <c r="E224" s="115" t="s">
        <v>109</v>
      </c>
      <c r="F224" s="115" t="s">
        <v>471</v>
      </c>
    </row>
    <row r="225" spans="2:6" ht="24.75" customHeight="1">
      <c r="B225" s="113" t="s">
        <v>735</v>
      </c>
      <c r="C225" s="114">
        <v>0</v>
      </c>
      <c r="D225" s="115" t="s">
        <v>734</v>
      </c>
      <c r="E225" s="115" t="s">
        <v>109</v>
      </c>
      <c r="F225" s="115" t="s">
        <v>471</v>
      </c>
    </row>
    <row r="226" spans="2:6" ht="24.75" customHeight="1">
      <c r="B226" s="113" t="s">
        <v>736</v>
      </c>
      <c r="C226" s="114">
        <v>0</v>
      </c>
      <c r="D226" s="115" t="s">
        <v>395</v>
      </c>
      <c r="E226" s="115" t="s">
        <v>113</v>
      </c>
      <c r="F226" s="115" t="s">
        <v>527</v>
      </c>
    </row>
    <row r="227" spans="2:6" ht="24.75" customHeight="1">
      <c r="B227" s="113" t="s">
        <v>737</v>
      </c>
      <c r="C227" s="114">
        <v>0</v>
      </c>
      <c r="D227" s="115" t="s">
        <v>534</v>
      </c>
      <c r="E227" s="115" t="s">
        <v>113</v>
      </c>
      <c r="F227" s="115" t="s">
        <v>471</v>
      </c>
    </row>
    <row r="228" spans="2:6" ht="24.75" customHeight="1">
      <c r="B228" s="113" t="s">
        <v>738</v>
      </c>
      <c r="C228" s="114">
        <v>0</v>
      </c>
      <c r="D228" s="115" t="s">
        <v>739</v>
      </c>
      <c r="E228" s="115" t="s">
        <v>109</v>
      </c>
      <c r="F228" s="115" t="s">
        <v>527</v>
      </c>
    </row>
    <row r="229" spans="2:6" ht="24.75" customHeight="1">
      <c r="B229" s="113" t="s">
        <v>740</v>
      </c>
      <c r="C229" s="114">
        <v>0</v>
      </c>
      <c r="D229" s="115" t="s">
        <v>66</v>
      </c>
      <c r="E229" s="115" t="s">
        <v>109</v>
      </c>
      <c r="F229" s="115" t="s">
        <v>527</v>
      </c>
    </row>
    <row r="230" spans="2:6" ht="24.75" customHeight="1">
      <c r="B230" s="113" t="s">
        <v>741</v>
      </c>
      <c r="C230" s="114">
        <v>0</v>
      </c>
      <c r="D230" s="115" t="s">
        <v>742</v>
      </c>
      <c r="E230" s="115" t="s">
        <v>109</v>
      </c>
      <c r="F230" s="115" t="s">
        <v>743</v>
      </c>
    </row>
    <row r="231" spans="2:6" ht="24.75" customHeight="1">
      <c r="B231" s="113" t="s">
        <v>744</v>
      </c>
      <c r="C231" s="114">
        <v>0</v>
      </c>
      <c r="D231" s="115" t="s">
        <v>745</v>
      </c>
      <c r="E231" s="115" t="s">
        <v>109</v>
      </c>
      <c r="F231" s="115" t="s">
        <v>743</v>
      </c>
    </row>
    <row r="232" spans="2:6" ht="24.75" customHeight="1">
      <c r="B232" s="113" t="s">
        <v>746</v>
      </c>
      <c r="C232" s="114">
        <v>0</v>
      </c>
      <c r="D232" s="115" t="s">
        <v>747</v>
      </c>
      <c r="E232" s="115" t="s">
        <v>298</v>
      </c>
      <c r="F232" s="115" t="s">
        <v>743</v>
      </c>
    </row>
    <row r="233" spans="2:6" ht="24.75" customHeight="1">
      <c r="B233" s="113" t="s">
        <v>748</v>
      </c>
      <c r="C233" s="114">
        <v>0</v>
      </c>
      <c r="D233" s="115" t="s">
        <v>81</v>
      </c>
      <c r="E233" s="115" t="s">
        <v>109</v>
      </c>
      <c r="F233" s="115" t="s">
        <v>743</v>
      </c>
    </row>
    <row r="234" spans="2:6" ht="24.75" customHeight="1">
      <c r="B234" s="113" t="s">
        <v>749</v>
      </c>
      <c r="C234" s="114">
        <v>0</v>
      </c>
      <c r="D234" s="115" t="s">
        <v>574</v>
      </c>
      <c r="E234" s="115" t="s">
        <v>487</v>
      </c>
      <c r="F234" s="115" t="s">
        <v>743</v>
      </c>
    </row>
    <row r="235" spans="2:6" ht="24.75" customHeight="1">
      <c r="B235" s="113" t="s">
        <v>750</v>
      </c>
      <c r="C235" s="114">
        <v>20</v>
      </c>
      <c r="D235" s="115" t="s">
        <v>225</v>
      </c>
      <c r="E235" s="115" t="s">
        <v>109</v>
      </c>
      <c r="F235" s="115" t="s">
        <v>399</v>
      </c>
    </row>
    <row r="236" spans="2:6" ht="24.75" customHeight="1">
      <c r="B236" s="113" t="s">
        <v>751</v>
      </c>
      <c r="C236" s="114">
        <v>0</v>
      </c>
      <c r="D236" s="115" t="s">
        <v>752</v>
      </c>
      <c r="E236" s="115" t="s">
        <v>109</v>
      </c>
      <c r="F236" s="115" t="s">
        <v>753</v>
      </c>
    </row>
    <row r="237" spans="2:6" ht="24.75" customHeight="1">
      <c r="B237" s="113" t="s">
        <v>754</v>
      </c>
      <c r="C237" s="114">
        <v>0</v>
      </c>
      <c r="D237" s="115" t="s">
        <v>755</v>
      </c>
      <c r="E237" s="115" t="s">
        <v>109</v>
      </c>
      <c r="F237" s="115" t="s">
        <v>753</v>
      </c>
    </row>
    <row r="238" spans="2:6" ht="24.75" customHeight="1">
      <c r="B238" s="113" t="s">
        <v>756</v>
      </c>
      <c r="C238" s="114">
        <v>0</v>
      </c>
      <c r="D238" s="115" t="s">
        <v>645</v>
      </c>
      <c r="E238" s="115" t="s">
        <v>109</v>
      </c>
      <c r="F238" s="115" t="s">
        <v>753</v>
      </c>
    </row>
    <row r="239" spans="2:6" ht="24.75" customHeight="1">
      <c r="B239" s="113" t="s">
        <v>757</v>
      </c>
      <c r="C239" s="114">
        <v>0</v>
      </c>
      <c r="D239" s="115" t="s">
        <v>758</v>
      </c>
      <c r="E239" s="115" t="s">
        <v>113</v>
      </c>
      <c r="F239" s="115" t="s">
        <v>743</v>
      </c>
    </row>
    <row r="240" spans="2:6" ht="24.75" customHeight="1">
      <c r="B240" s="113" t="s">
        <v>759</v>
      </c>
      <c r="C240" s="114">
        <v>0</v>
      </c>
      <c r="D240" s="115" t="s">
        <v>760</v>
      </c>
      <c r="E240" s="115" t="s">
        <v>109</v>
      </c>
      <c r="F240" s="115" t="s">
        <v>761</v>
      </c>
    </row>
    <row r="241" spans="2:6" ht="24.75" customHeight="1">
      <c r="B241" s="113" t="s">
        <v>762</v>
      </c>
      <c r="C241" s="114">
        <v>0</v>
      </c>
      <c r="D241" s="115" t="s">
        <v>534</v>
      </c>
      <c r="E241" s="115" t="s">
        <v>497</v>
      </c>
      <c r="F241" s="115" t="s">
        <v>761</v>
      </c>
    </row>
    <row r="242" spans="2:6" ht="24.75" customHeight="1">
      <c r="B242" s="113" t="s">
        <v>763</v>
      </c>
      <c r="C242" s="114">
        <v>0</v>
      </c>
      <c r="D242" s="115" t="s">
        <v>395</v>
      </c>
      <c r="E242" s="115" t="s">
        <v>113</v>
      </c>
      <c r="F242" s="115" t="s">
        <v>764</v>
      </c>
    </row>
    <row r="243" spans="2:6" ht="24.75" customHeight="1">
      <c r="B243" s="113" t="s">
        <v>765</v>
      </c>
      <c r="C243" s="114">
        <v>0</v>
      </c>
      <c r="D243" s="115" t="s">
        <v>574</v>
      </c>
      <c r="E243" s="115" t="s">
        <v>487</v>
      </c>
      <c r="F243" s="115" t="s">
        <v>761</v>
      </c>
    </row>
    <row r="244" spans="2:6" ht="24.75" customHeight="1">
      <c r="B244" s="113" t="s">
        <v>766</v>
      </c>
      <c r="C244" s="114">
        <v>0</v>
      </c>
      <c r="D244" s="115" t="s">
        <v>767</v>
      </c>
      <c r="E244" s="115" t="s">
        <v>109</v>
      </c>
      <c r="F244" s="115" t="s">
        <v>764</v>
      </c>
    </row>
    <row r="245" spans="2:6" ht="24.75" customHeight="1">
      <c r="B245" s="113" t="s">
        <v>768</v>
      </c>
      <c r="C245" s="114">
        <v>0</v>
      </c>
      <c r="D245" s="115" t="s">
        <v>769</v>
      </c>
      <c r="E245" s="115" t="s">
        <v>109</v>
      </c>
      <c r="F245" s="115" t="s">
        <v>764</v>
      </c>
    </row>
    <row r="246" spans="2:6" ht="24.75" customHeight="1">
      <c r="B246" s="113" t="s">
        <v>770</v>
      </c>
      <c r="C246" s="114">
        <v>0</v>
      </c>
      <c r="D246" s="115" t="s">
        <v>771</v>
      </c>
      <c r="E246" s="115" t="s">
        <v>109</v>
      </c>
      <c r="F246" s="115" t="s">
        <v>761</v>
      </c>
    </row>
    <row r="247" spans="2:6" ht="24.75" customHeight="1">
      <c r="B247" s="113" t="s">
        <v>772</v>
      </c>
      <c r="C247" s="114">
        <v>0</v>
      </c>
      <c r="D247" s="115" t="s">
        <v>331</v>
      </c>
      <c r="E247" s="115" t="s">
        <v>109</v>
      </c>
      <c r="F247" s="115" t="s">
        <v>761</v>
      </c>
    </row>
    <row r="248" spans="2:6" ht="24.75" customHeight="1">
      <c r="B248" s="113" t="s">
        <v>773</v>
      </c>
      <c r="C248" s="114">
        <v>0</v>
      </c>
      <c r="D248" s="115" t="s">
        <v>112</v>
      </c>
      <c r="E248" s="115" t="s">
        <v>109</v>
      </c>
      <c r="F248" s="115" t="s">
        <v>764</v>
      </c>
    </row>
    <row r="249" spans="2:6" ht="24.75" customHeight="1">
      <c r="B249" s="113" t="s">
        <v>774</v>
      </c>
      <c r="C249" s="114">
        <v>0</v>
      </c>
      <c r="D249" s="115" t="s">
        <v>775</v>
      </c>
      <c r="E249" s="115" t="s">
        <v>109</v>
      </c>
      <c r="F249" s="115" t="s">
        <v>761</v>
      </c>
    </row>
    <row r="250" spans="2:6" ht="24.75" customHeight="1">
      <c r="B250" s="113" t="s">
        <v>776</v>
      </c>
      <c r="C250" s="114">
        <v>0</v>
      </c>
      <c r="D250" s="115" t="s">
        <v>777</v>
      </c>
      <c r="E250" s="115" t="s">
        <v>109</v>
      </c>
      <c r="F250" s="115" t="s">
        <v>764</v>
      </c>
    </row>
    <row r="251" spans="2:6" ht="24.75" customHeight="1">
      <c r="B251" s="113" t="s">
        <v>778</v>
      </c>
      <c r="C251" s="114">
        <v>0</v>
      </c>
      <c r="D251" s="115" t="s">
        <v>779</v>
      </c>
      <c r="E251" s="115" t="s">
        <v>109</v>
      </c>
      <c r="F251" s="115" t="s">
        <v>761</v>
      </c>
    </row>
    <row r="252" spans="2:6" ht="24.75" customHeight="1">
      <c r="B252" s="113" t="s">
        <v>780</v>
      </c>
      <c r="C252" s="114">
        <v>0</v>
      </c>
      <c r="D252" s="115" t="s">
        <v>781</v>
      </c>
      <c r="E252" s="115" t="s">
        <v>109</v>
      </c>
      <c r="F252" s="115" t="s">
        <v>761</v>
      </c>
    </row>
    <row r="253" spans="2:6" ht="24.75" customHeight="1">
      <c r="B253" s="113" t="s">
        <v>782</v>
      </c>
      <c r="C253" s="114">
        <v>0</v>
      </c>
      <c r="D253" s="115" t="s">
        <v>783</v>
      </c>
      <c r="E253" s="115" t="s">
        <v>109</v>
      </c>
      <c r="F253" s="115" t="s">
        <v>503</v>
      </c>
    </row>
    <row r="254" spans="2:6" ht="24.75" customHeight="1">
      <c r="B254" s="113" t="s">
        <v>784</v>
      </c>
      <c r="C254" s="114">
        <v>50</v>
      </c>
      <c r="D254" s="115" t="s">
        <v>785</v>
      </c>
      <c r="E254" s="115" t="s">
        <v>109</v>
      </c>
      <c r="F254" s="115" t="s">
        <v>399</v>
      </c>
    </row>
    <row r="255" spans="2:6" ht="24.75" customHeight="1">
      <c r="B255" s="113" t="s">
        <v>786</v>
      </c>
      <c r="C255" s="114">
        <v>0</v>
      </c>
      <c r="D255" s="115" t="s">
        <v>378</v>
      </c>
      <c r="E255" s="115" t="s">
        <v>109</v>
      </c>
      <c r="F255" s="115" t="s">
        <v>764</v>
      </c>
    </row>
    <row r="256" spans="2:6" ht="24.75" customHeight="1">
      <c r="B256" s="113" t="s">
        <v>787</v>
      </c>
      <c r="C256" s="118">
        <v>0</v>
      </c>
      <c r="D256" s="119" t="s">
        <v>788</v>
      </c>
      <c r="E256" s="119" t="s">
        <v>109</v>
      </c>
      <c r="F256" s="119" t="s">
        <v>761</v>
      </c>
    </row>
    <row r="257" spans="2:6" ht="24.75" customHeight="1">
      <c r="B257" s="120" t="s">
        <v>789</v>
      </c>
      <c r="C257" s="121">
        <v>0</v>
      </c>
      <c r="D257" s="122" t="s">
        <v>790</v>
      </c>
      <c r="E257" s="122" t="s">
        <v>487</v>
      </c>
      <c r="F257" s="123" t="s">
        <v>761</v>
      </c>
    </row>
    <row r="258" spans="2:6" ht="24.75" customHeight="1">
      <c r="B258" s="120" t="s">
        <v>791</v>
      </c>
      <c r="C258" s="116">
        <v>0</v>
      </c>
      <c r="D258" s="24" t="s">
        <v>489</v>
      </c>
      <c r="E258" s="24" t="s">
        <v>109</v>
      </c>
      <c r="F258" s="117" t="s">
        <v>764</v>
      </c>
    </row>
    <row r="259" spans="2:6" ht="24.75" customHeight="1">
      <c r="B259" s="124" t="s">
        <v>792</v>
      </c>
      <c r="C259" s="125">
        <v>0</v>
      </c>
      <c r="D259" s="126" t="s">
        <v>793</v>
      </c>
      <c r="E259" s="126" t="s">
        <v>109</v>
      </c>
      <c r="F259" s="127" t="s">
        <v>761</v>
      </c>
    </row>
    <row r="260" spans="2:6" ht="24.75" customHeight="1">
      <c r="B260" s="120" t="s">
        <v>794</v>
      </c>
      <c r="C260" s="121">
        <v>0</v>
      </c>
      <c r="D260" s="122" t="s">
        <v>795</v>
      </c>
      <c r="E260" s="122" t="s">
        <v>298</v>
      </c>
      <c r="F260" s="123" t="s">
        <v>761</v>
      </c>
    </row>
    <row r="261" spans="2:6" ht="24.75" customHeight="1">
      <c r="B261" s="120" t="s">
        <v>796</v>
      </c>
      <c r="C261" s="121">
        <v>0</v>
      </c>
      <c r="D261" s="122" t="s">
        <v>81</v>
      </c>
      <c r="E261" s="122" t="s">
        <v>109</v>
      </c>
      <c r="F261" s="123" t="s">
        <v>761</v>
      </c>
    </row>
    <row r="262" spans="2:6" ht="24.75" customHeight="1">
      <c r="B262" s="128" t="s">
        <v>797</v>
      </c>
      <c r="C262" s="116">
        <v>0</v>
      </c>
      <c r="D262" s="24" t="s">
        <v>798</v>
      </c>
      <c r="E262" s="24" t="s">
        <v>109</v>
      </c>
      <c r="F262" s="129" t="s">
        <v>761</v>
      </c>
    </row>
    <row r="263" spans="2:6" ht="24.75" customHeight="1">
      <c r="B263" s="120" t="s">
        <v>799</v>
      </c>
      <c r="C263" s="121">
        <v>0</v>
      </c>
      <c r="D263" s="122" t="s">
        <v>798</v>
      </c>
      <c r="E263" s="122" t="s">
        <v>109</v>
      </c>
      <c r="F263" s="123" t="s">
        <v>761</v>
      </c>
    </row>
    <row r="264" spans="2:6" ht="24.75" customHeight="1">
      <c r="B264" s="128" t="s">
        <v>800</v>
      </c>
      <c r="C264" s="116">
        <v>0</v>
      </c>
      <c r="D264" s="24" t="s">
        <v>651</v>
      </c>
      <c r="E264" s="24" t="s">
        <v>113</v>
      </c>
      <c r="F264" s="129" t="s">
        <v>764</v>
      </c>
    </row>
    <row r="265" spans="2:6" ht="24.75" customHeight="1">
      <c r="B265" s="120" t="s">
        <v>801</v>
      </c>
      <c r="C265" s="121">
        <v>0</v>
      </c>
      <c r="D265" s="122" t="s">
        <v>802</v>
      </c>
      <c r="E265" s="122" t="s">
        <v>109</v>
      </c>
      <c r="F265" s="123" t="s">
        <v>761</v>
      </c>
    </row>
    <row r="266" spans="2:6" ht="24.75" customHeight="1">
      <c r="B266" s="128" t="s">
        <v>803</v>
      </c>
      <c r="C266" s="116">
        <v>30</v>
      </c>
      <c r="D266" s="24" t="s">
        <v>395</v>
      </c>
      <c r="E266" s="24" t="s">
        <v>113</v>
      </c>
      <c r="F266" s="129" t="s">
        <v>399</v>
      </c>
    </row>
    <row r="267" spans="2:6" ht="24.75" customHeight="1">
      <c r="B267" s="120" t="s">
        <v>804</v>
      </c>
      <c r="C267" s="121">
        <v>0</v>
      </c>
      <c r="D267" s="122" t="s">
        <v>805</v>
      </c>
      <c r="E267" s="122" t="s">
        <v>109</v>
      </c>
      <c r="F267" s="123" t="s">
        <v>764</v>
      </c>
    </row>
    <row r="268" spans="2:6" ht="24.75" customHeight="1">
      <c r="B268" s="124" t="s">
        <v>806</v>
      </c>
      <c r="C268" s="125">
        <v>0</v>
      </c>
      <c r="D268" s="126" t="s">
        <v>244</v>
      </c>
      <c r="E268" s="126" t="s">
        <v>298</v>
      </c>
      <c r="F268" s="127" t="s">
        <v>761</v>
      </c>
    </row>
    <row r="269" spans="2:6" ht="24.75" customHeight="1">
      <c r="B269" s="120" t="s">
        <v>807</v>
      </c>
      <c r="C269" s="121">
        <v>0</v>
      </c>
      <c r="D269" s="122" t="s">
        <v>574</v>
      </c>
      <c r="E269" s="122" t="s">
        <v>487</v>
      </c>
      <c r="F269" s="123" t="s">
        <v>761</v>
      </c>
    </row>
    <row r="270" spans="2:6" ht="24.75" customHeight="1">
      <c r="B270" s="128" t="s">
        <v>808</v>
      </c>
      <c r="C270" s="116">
        <v>0</v>
      </c>
      <c r="D270" s="24" t="s">
        <v>809</v>
      </c>
      <c r="E270" s="24" t="s">
        <v>298</v>
      </c>
      <c r="F270" s="129" t="s">
        <v>764</v>
      </c>
    </row>
    <row r="271" spans="2:6" ht="24.75" customHeight="1">
      <c r="B271" s="120" t="s">
        <v>810</v>
      </c>
      <c r="C271" s="121">
        <v>0</v>
      </c>
      <c r="D271" s="122" t="s">
        <v>359</v>
      </c>
      <c r="E271" s="122" t="s">
        <v>109</v>
      </c>
      <c r="F271" s="123" t="s">
        <v>761</v>
      </c>
    </row>
    <row r="272" spans="2:6" ht="24.75" customHeight="1">
      <c r="B272" s="128" t="s">
        <v>811</v>
      </c>
      <c r="C272" s="116">
        <v>20</v>
      </c>
      <c r="D272" s="24" t="s">
        <v>708</v>
      </c>
      <c r="E272" s="24" t="s">
        <v>298</v>
      </c>
      <c r="F272" s="129" t="s">
        <v>761</v>
      </c>
    </row>
    <row r="273" spans="2:6" ht="24.75" customHeight="1">
      <c r="B273" s="120" t="s">
        <v>812</v>
      </c>
      <c r="C273" s="121">
        <v>0</v>
      </c>
      <c r="D273" s="122" t="s">
        <v>574</v>
      </c>
      <c r="E273" s="122" t="s">
        <v>487</v>
      </c>
      <c r="F273" s="123" t="s">
        <v>761</v>
      </c>
    </row>
    <row r="274" spans="2:6" ht="24.75" customHeight="1">
      <c r="B274" s="130" t="s">
        <v>813</v>
      </c>
      <c r="C274" s="118">
        <v>0</v>
      </c>
      <c r="D274" s="119" t="s">
        <v>814</v>
      </c>
      <c r="E274" s="119" t="s">
        <v>109</v>
      </c>
      <c r="F274" s="131" t="s">
        <v>761</v>
      </c>
    </row>
    <row r="275" spans="2:6" ht="24.75" customHeight="1">
      <c r="B275" s="120" t="s">
        <v>815</v>
      </c>
      <c r="C275" s="121">
        <v>0</v>
      </c>
      <c r="D275" s="122" t="s">
        <v>816</v>
      </c>
      <c r="E275" s="122" t="s">
        <v>109</v>
      </c>
      <c r="F275" s="123" t="s">
        <v>764</v>
      </c>
    </row>
    <row r="276" spans="2:6" ht="24.75" customHeight="1">
      <c r="B276" s="128" t="s">
        <v>817</v>
      </c>
      <c r="C276" s="116">
        <v>0</v>
      </c>
      <c r="D276" s="24" t="s">
        <v>818</v>
      </c>
      <c r="E276" s="24" t="s">
        <v>109</v>
      </c>
      <c r="F276" s="129" t="s">
        <v>764</v>
      </c>
    </row>
    <row r="277" spans="2:6" ht="24.75" customHeight="1">
      <c r="B277" s="120" t="s">
        <v>819</v>
      </c>
      <c r="C277" s="121">
        <v>0</v>
      </c>
      <c r="D277" s="122" t="s">
        <v>574</v>
      </c>
      <c r="E277" s="122" t="s">
        <v>487</v>
      </c>
      <c r="F277" s="123" t="s">
        <v>764</v>
      </c>
    </row>
    <row r="278" spans="2:6" ht="24.75" customHeight="1">
      <c r="B278" s="128" t="s">
        <v>820</v>
      </c>
      <c r="C278" s="116">
        <v>30</v>
      </c>
      <c r="D278" s="24" t="s">
        <v>821</v>
      </c>
      <c r="E278" s="24" t="s">
        <v>109</v>
      </c>
      <c r="F278" s="129" t="s">
        <v>399</v>
      </c>
    </row>
    <row r="279" spans="2:6" ht="24.75" customHeight="1">
      <c r="B279" s="120" t="s">
        <v>822</v>
      </c>
      <c r="C279" s="121">
        <v>0</v>
      </c>
      <c r="D279" s="122" t="s">
        <v>823</v>
      </c>
      <c r="E279" s="122" t="s">
        <v>109</v>
      </c>
      <c r="F279" s="123" t="s">
        <v>764</v>
      </c>
    </row>
    <row r="280" spans="2:6" ht="24.75" customHeight="1">
      <c r="B280" s="128" t="s">
        <v>824</v>
      </c>
      <c r="C280" s="116">
        <v>0</v>
      </c>
      <c r="D280" s="24" t="s">
        <v>825</v>
      </c>
      <c r="E280" s="24" t="s">
        <v>109</v>
      </c>
      <c r="F280" s="129" t="s">
        <v>764</v>
      </c>
    </row>
    <row r="281" spans="2:6" ht="24.75" customHeight="1">
      <c r="B281" s="120" t="s">
        <v>826</v>
      </c>
      <c r="C281" s="121">
        <v>0</v>
      </c>
      <c r="D281" s="122" t="s">
        <v>827</v>
      </c>
      <c r="E281" s="122" t="s">
        <v>109</v>
      </c>
      <c r="F281" s="123" t="s">
        <v>764</v>
      </c>
    </row>
    <row r="282" spans="2:6" ht="24.75" customHeight="1">
      <c r="B282" s="128" t="s">
        <v>828</v>
      </c>
      <c r="C282" s="116">
        <v>0</v>
      </c>
      <c r="D282" s="24" t="s">
        <v>825</v>
      </c>
      <c r="E282" s="24" t="s">
        <v>109</v>
      </c>
      <c r="F282" s="129" t="s">
        <v>764</v>
      </c>
    </row>
    <row r="283" spans="2:6" ht="24.75" customHeight="1">
      <c r="B283" s="120" t="s">
        <v>829</v>
      </c>
      <c r="C283" s="121">
        <v>0</v>
      </c>
      <c r="D283" s="122" t="s">
        <v>825</v>
      </c>
      <c r="E283" s="122" t="s">
        <v>109</v>
      </c>
      <c r="F283" s="123" t="s">
        <v>764</v>
      </c>
    </row>
    <row r="284" spans="2:6" ht="24.75" customHeight="1">
      <c r="B284" s="128" t="s">
        <v>830</v>
      </c>
      <c r="C284" s="116">
        <v>0</v>
      </c>
      <c r="D284" s="24" t="s">
        <v>825</v>
      </c>
      <c r="E284" s="24" t="s">
        <v>109</v>
      </c>
      <c r="F284" s="129" t="s">
        <v>764</v>
      </c>
    </row>
    <row r="285" spans="2:6" ht="24.75" customHeight="1">
      <c r="B285" s="120" t="s">
        <v>831</v>
      </c>
      <c r="C285" s="121">
        <v>0</v>
      </c>
      <c r="D285" s="122" t="s">
        <v>534</v>
      </c>
      <c r="E285" s="122" t="s">
        <v>497</v>
      </c>
      <c r="F285" s="123" t="s">
        <v>764</v>
      </c>
    </row>
    <row r="286" spans="2:6" ht="24.75" customHeight="1">
      <c r="B286" s="128" t="s">
        <v>832</v>
      </c>
      <c r="C286" s="116">
        <v>0</v>
      </c>
      <c r="D286" s="24" t="s">
        <v>833</v>
      </c>
      <c r="E286" s="24" t="s">
        <v>109</v>
      </c>
      <c r="F286" s="129" t="s">
        <v>712</v>
      </c>
    </row>
    <row r="287" spans="2:6" ht="24.75" customHeight="1">
      <c r="B287" s="120" t="s">
        <v>834</v>
      </c>
      <c r="C287" s="121">
        <v>0</v>
      </c>
      <c r="D287" s="122" t="s">
        <v>835</v>
      </c>
      <c r="E287" s="122" t="s">
        <v>109</v>
      </c>
      <c r="F287" s="123" t="s">
        <v>550</v>
      </c>
    </row>
    <row r="288" spans="2:6" ht="24.75" customHeight="1">
      <c r="B288" s="128" t="s">
        <v>836</v>
      </c>
      <c r="C288" s="116">
        <v>0</v>
      </c>
      <c r="D288" s="24" t="s">
        <v>837</v>
      </c>
      <c r="E288" s="24" t="s">
        <v>109</v>
      </c>
      <c r="F288" s="129" t="s">
        <v>550</v>
      </c>
    </row>
    <row r="289" spans="2:6" ht="24.75" customHeight="1">
      <c r="B289" s="120" t="s">
        <v>838</v>
      </c>
      <c r="C289" s="121">
        <v>0</v>
      </c>
      <c r="D289" s="122" t="s">
        <v>837</v>
      </c>
      <c r="E289" s="122" t="s">
        <v>109</v>
      </c>
      <c r="F289" s="123" t="s">
        <v>550</v>
      </c>
    </row>
    <row r="290" spans="2:6" ht="24.75" customHeight="1">
      <c r="B290" s="130" t="s">
        <v>839</v>
      </c>
      <c r="C290" s="118">
        <v>0</v>
      </c>
      <c r="D290" s="119" t="s">
        <v>840</v>
      </c>
      <c r="E290" s="119" t="s">
        <v>109</v>
      </c>
      <c r="F290" s="131" t="s">
        <v>550</v>
      </c>
    </row>
    <row r="291" spans="2:6" ht="24.75" customHeight="1">
      <c r="B291" s="120" t="s">
        <v>841</v>
      </c>
      <c r="C291" s="121">
        <v>0</v>
      </c>
      <c r="D291" s="122" t="s">
        <v>842</v>
      </c>
      <c r="E291" s="122" t="s">
        <v>109</v>
      </c>
      <c r="F291" s="123" t="s">
        <v>550</v>
      </c>
    </row>
    <row r="292" spans="2:6" ht="24.75" customHeight="1">
      <c r="B292" s="128" t="s">
        <v>843</v>
      </c>
      <c r="C292" s="116">
        <v>0</v>
      </c>
      <c r="D292" s="24" t="s">
        <v>844</v>
      </c>
      <c r="E292" s="24" t="s">
        <v>109</v>
      </c>
      <c r="F292" s="129" t="s">
        <v>550</v>
      </c>
    </row>
    <row r="293" spans="2:6" ht="24.75" customHeight="1">
      <c r="B293" s="120" t="s">
        <v>845</v>
      </c>
      <c r="C293" s="121">
        <v>0</v>
      </c>
      <c r="D293" s="122" t="s">
        <v>359</v>
      </c>
      <c r="E293" s="122" t="s">
        <v>109</v>
      </c>
      <c r="F293" s="123" t="s">
        <v>846</v>
      </c>
    </row>
    <row r="294" spans="2:6" ht="24.75" customHeight="1">
      <c r="B294" s="128" t="s">
        <v>847</v>
      </c>
      <c r="C294" s="116">
        <v>0</v>
      </c>
      <c r="D294" s="24" t="s">
        <v>848</v>
      </c>
      <c r="E294" s="24" t="s">
        <v>109</v>
      </c>
      <c r="F294" s="129" t="s">
        <v>846</v>
      </c>
    </row>
    <row r="295" spans="2:6" ht="24.75" customHeight="1">
      <c r="B295" s="120" t="s">
        <v>849</v>
      </c>
      <c r="C295" s="121">
        <v>0</v>
      </c>
      <c r="D295" s="122" t="s">
        <v>848</v>
      </c>
      <c r="E295" s="122" t="s">
        <v>109</v>
      </c>
      <c r="F295" s="123" t="s">
        <v>846</v>
      </c>
    </row>
    <row r="296" spans="2:6" ht="24.75" customHeight="1">
      <c r="B296" s="128" t="s">
        <v>850</v>
      </c>
      <c r="C296" s="116">
        <v>0</v>
      </c>
      <c r="D296" s="24" t="s">
        <v>848</v>
      </c>
      <c r="E296" s="24" t="s">
        <v>109</v>
      </c>
      <c r="F296" s="129" t="s">
        <v>846</v>
      </c>
    </row>
    <row r="297" spans="2:6" ht="24.75" customHeight="1">
      <c r="B297" s="120" t="s">
        <v>851</v>
      </c>
      <c r="C297" s="121">
        <v>0</v>
      </c>
      <c r="D297" s="122" t="s">
        <v>66</v>
      </c>
      <c r="E297" s="122" t="s">
        <v>109</v>
      </c>
      <c r="F297" s="123" t="s">
        <v>846</v>
      </c>
    </row>
    <row r="298" spans="2:6" ht="24.75" customHeight="1">
      <c r="B298" s="128" t="s">
        <v>852</v>
      </c>
      <c r="C298" s="116">
        <v>0</v>
      </c>
      <c r="D298" s="24" t="s">
        <v>378</v>
      </c>
      <c r="E298" s="24" t="s">
        <v>109</v>
      </c>
      <c r="F298" s="129" t="s">
        <v>550</v>
      </c>
    </row>
    <row r="299" spans="2:6" ht="24.75" customHeight="1">
      <c r="B299" s="120" t="s">
        <v>853</v>
      </c>
      <c r="C299" s="121">
        <v>0</v>
      </c>
      <c r="D299" s="122" t="s">
        <v>81</v>
      </c>
      <c r="E299" s="122" t="s">
        <v>109</v>
      </c>
      <c r="F299" s="123" t="s">
        <v>846</v>
      </c>
    </row>
    <row r="300" spans="2:6" ht="24.75" customHeight="1">
      <c r="B300" s="128" t="s">
        <v>854</v>
      </c>
      <c r="C300" s="116">
        <v>0</v>
      </c>
      <c r="D300" s="24" t="s">
        <v>534</v>
      </c>
      <c r="E300" s="24" t="s">
        <v>497</v>
      </c>
      <c r="F300" s="129" t="s">
        <v>846</v>
      </c>
    </row>
    <row r="301" spans="2:6" ht="24.75" customHeight="1">
      <c r="B301" s="120" t="s">
        <v>855</v>
      </c>
      <c r="C301" s="121">
        <v>0</v>
      </c>
      <c r="D301" s="122" t="s">
        <v>645</v>
      </c>
      <c r="E301" s="122" t="s">
        <v>109</v>
      </c>
      <c r="F301" s="123" t="s">
        <v>399</v>
      </c>
    </row>
    <row r="302" spans="2:6" ht="24.75" customHeight="1">
      <c r="B302" s="128" t="s">
        <v>856</v>
      </c>
      <c r="C302" s="116">
        <v>0</v>
      </c>
      <c r="D302" s="24" t="s">
        <v>359</v>
      </c>
      <c r="E302" s="24" t="s">
        <v>109</v>
      </c>
      <c r="F302" s="129" t="s">
        <v>846</v>
      </c>
    </row>
    <row r="303" spans="2:6" ht="24.75" customHeight="1">
      <c r="B303" s="120" t="s">
        <v>857</v>
      </c>
      <c r="C303" s="121">
        <v>0</v>
      </c>
      <c r="D303" s="122" t="s">
        <v>858</v>
      </c>
      <c r="E303" s="122" t="s">
        <v>109</v>
      </c>
      <c r="F303" s="123" t="s">
        <v>846</v>
      </c>
    </row>
    <row r="304" spans="2:6" ht="24.75" customHeight="1">
      <c r="B304" s="128" t="s">
        <v>859</v>
      </c>
      <c r="C304" s="116">
        <v>0</v>
      </c>
      <c r="D304" s="24" t="s">
        <v>444</v>
      </c>
      <c r="E304" s="24" t="s">
        <v>113</v>
      </c>
      <c r="F304" s="129" t="s">
        <v>550</v>
      </c>
    </row>
    <row r="305" spans="2:6" ht="24.75" customHeight="1">
      <c r="B305" s="120" t="s">
        <v>860</v>
      </c>
      <c r="C305" s="121">
        <v>0</v>
      </c>
      <c r="D305" s="122" t="s">
        <v>861</v>
      </c>
      <c r="E305" s="122" t="s">
        <v>109</v>
      </c>
      <c r="F305" s="123" t="s">
        <v>846</v>
      </c>
    </row>
    <row r="306" spans="2:6" ht="24.75" customHeight="1">
      <c r="B306" s="130" t="s">
        <v>862</v>
      </c>
      <c r="C306" s="118">
        <v>0</v>
      </c>
      <c r="D306" s="119" t="s">
        <v>863</v>
      </c>
      <c r="E306" s="119" t="s">
        <v>298</v>
      </c>
      <c r="F306" s="131" t="s">
        <v>550</v>
      </c>
    </row>
    <row r="307" spans="2:6" ht="24.75" customHeight="1">
      <c r="B307" s="120" t="s">
        <v>864</v>
      </c>
      <c r="C307" s="121">
        <v>0</v>
      </c>
      <c r="D307" s="122" t="s">
        <v>865</v>
      </c>
      <c r="E307" s="122" t="s">
        <v>113</v>
      </c>
      <c r="F307" s="123" t="s">
        <v>550</v>
      </c>
    </row>
    <row r="308" spans="2:6" ht="24.75" customHeight="1">
      <c r="B308" s="128" t="s">
        <v>866</v>
      </c>
      <c r="C308" s="116">
        <v>0</v>
      </c>
      <c r="D308" s="24" t="s">
        <v>378</v>
      </c>
      <c r="E308" s="24" t="s">
        <v>109</v>
      </c>
      <c r="F308" s="129" t="s">
        <v>846</v>
      </c>
    </row>
    <row r="309" spans="2:6" ht="24.75" customHeight="1">
      <c r="B309" s="120" t="s">
        <v>867</v>
      </c>
      <c r="C309" s="121">
        <v>0</v>
      </c>
      <c r="D309" s="122" t="s">
        <v>66</v>
      </c>
      <c r="E309" s="122" t="s">
        <v>109</v>
      </c>
      <c r="F309" s="123" t="s">
        <v>550</v>
      </c>
    </row>
    <row r="310" spans="2:6" ht="24.75" customHeight="1">
      <c r="B310" s="128" t="s">
        <v>868</v>
      </c>
      <c r="C310" s="116">
        <v>0</v>
      </c>
      <c r="D310" s="24" t="s">
        <v>869</v>
      </c>
      <c r="E310" s="24" t="s">
        <v>109</v>
      </c>
      <c r="F310" s="129" t="s">
        <v>846</v>
      </c>
    </row>
    <row r="311" spans="2:6" ht="24.75" customHeight="1">
      <c r="B311" s="120" t="s">
        <v>870</v>
      </c>
      <c r="C311" s="121">
        <v>0</v>
      </c>
      <c r="D311" s="122" t="s">
        <v>871</v>
      </c>
      <c r="E311" s="122" t="s">
        <v>109</v>
      </c>
      <c r="F311" s="123" t="s">
        <v>846</v>
      </c>
    </row>
    <row r="312" spans="2:6" ht="24.75" customHeight="1">
      <c r="B312" s="128" t="s">
        <v>872</v>
      </c>
      <c r="C312" s="116">
        <v>0</v>
      </c>
      <c r="D312" s="24" t="s">
        <v>574</v>
      </c>
      <c r="E312" s="24" t="s">
        <v>487</v>
      </c>
      <c r="F312" s="129" t="s">
        <v>846</v>
      </c>
    </row>
    <row r="313" spans="2:6" ht="24.75" customHeight="1">
      <c r="B313" s="120" t="s">
        <v>873</v>
      </c>
      <c r="C313" s="121">
        <v>0</v>
      </c>
      <c r="D313" s="122" t="s">
        <v>874</v>
      </c>
      <c r="E313" s="122" t="s">
        <v>875</v>
      </c>
      <c r="F313" s="123" t="s">
        <v>550</v>
      </c>
    </row>
    <row r="314" spans="2:6" ht="24.75" customHeight="1">
      <c r="B314" s="128" t="s">
        <v>876</v>
      </c>
      <c r="C314" s="116">
        <v>0</v>
      </c>
      <c r="D314" s="24" t="s">
        <v>582</v>
      </c>
      <c r="E314" s="24" t="s">
        <v>109</v>
      </c>
      <c r="F314" s="129" t="s">
        <v>550</v>
      </c>
    </row>
    <row r="315" spans="2:6" ht="24.75" customHeight="1">
      <c r="B315" s="120" t="s">
        <v>877</v>
      </c>
      <c r="C315" s="121">
        <v>0</v>
      </c>
      <c r="D315" s="122" t="s">
        <v>582</v>
      </c>
      <c r="E315" s="122" t="s">
        <v>109</v>
      </c>
      <c r="F315" s="123" t="s">
        <v>550</v>
      </c>
    </row>
    <row r="316" spans="2:6" ht="24.75" customHeight="1">
      <c r="B316" s="128" t="s">
        <v>878</v>
      </c>
      <c r="C316" s="116">
        <v>0</v>
      </c>
      <c r="D316" s="24" t="s">
        <v>582</v>
      </c>
      <c r="E316" s="24" t="s">
        <v>109</v>
      </c>
      <c r="F316" s="129" t="s">
        <v>550</v>
      </c>
    </row>
    <row r="317" spans="2:6" ht="24.75" customHeight="1">
      <c r="B317" s="120" t="s">
        <v>879</v>
      </c>
      <c r="C317" s="121">
        <v>0</v>
      </c>
      <c r="D317" s="122" t="s">
        <v>582</v>
      </c>
      <c r="E317" s="122" t="s">
        <v>109</v>
      </c>
      <c r="F317" s="123" t="s">
        <v>550</v>
      </c>
    </row>
    <row r="318" spans="2:6" ht="24.75" customHeight="1">
      <c r="B318" s="128" t="s">
        <v>880</v>
      </c>
      <c r="C318" s="116">
        <v>0</v>
      </c>
      <c r="D318" s="24" t="s">
        <v>840</v>
      </c>
      <c r="E318" s="24" t="s">
        <v>109</v>
      </c>
      <c r="F318" s="129" t="s">
        <v>550</v>
      </c>
    </row>
    <row r="319" spans="2:6" ht="24.75" customHeight="1">
      <c r="B319" s="120" t="s">
        <v>881</v>
      </c>
      <c r="C319" s="121">
        <v>0</v>
      </c>
      <c r="D319" s="122" t="s">
        <v>81</v>
      </c>
      <c r="E319" s="122" t="s">
        <v>109</v>
      </c>
      <c r="F319" s="123" t="s">
        <v>846</v>
      </c>
    </row>
    <row r="320" spans="2:6" ht="24.75" customHeight="1">
      <c r="B320" s="128" t="s">
        <v>882</v>
      </c>
      <c r="C320" s="116">
        <v>0</v>
      </c>
      <c r="D320" s="24" t="s">
        <v>883</v>
      </c>
      <c r="E320" s="24" t="s">
        <v>109</v>
      </c>
      <c r="F320" s="129" t="s">
        <v>846</v>
      </c>
    </row>
    <row r="321" spans="2:6" ht="24.75" customHeight="1">
      <c r="B321" s="120" t="s">
        <v>884</v>
      </c>
      <c r="C321" s="121">
        <v>0</v>
      </c>
      <c r="D321" s="122" t="s">
        <v>885</v>
      </c>
      <c r="E321" s="122" t="s">
        <v>109</v>
      </c>
      <c r="F321" s="123" t="s">
        <v>550</v>
      </c>
    </row>
    <row r="322" spans="2:6" ht="24.75" customHeight="1">
      <c r="B322" s="128" t="s">
        <v>886</v>
      </c>
      <c r="C322" s="116">
        <v>0</v>
      </c>
      <c r="D322" s="24" t="s">
        <v>887</v>
      </c>
      <c r="E322" s="24" t="s">
        <v>298</v>
      </c>
      <c r="F322" s="129" t="s">
        <v>550</v>
      </c>
    </row>
    <row r="323" spans="2:6" ht="24.75" customHeight="1">
      <c r="B323" s="120" t="s">
        <v>888</v>
      </c>
      <c r="C323" s="121">
        <v>0</v>
      </c>
      <c r="D323" s="122" t="s">
        <v>889</v>
      </c>
      <c r="E323" s="122" t="s">
        <v>109</v>
      </c>
      <c r="F323" s="123" t="s">
        <v>846</v>
      </c>
    </row>
    <row r="324" spans="2:6" ht="24.75" customHeight="1">
      <c r="B324" s="128" t="s">
        <v>890</v>
      </c>
      <c r="C324" s="116">
        <v>0</v>
      </c>
      <c r="D324" s="24" t="s">
        <v>708</v>
      </c>
      <c r="E324" s="24" t="s">
        <v>298</v>
      </c>
      <c r="F324" s="129" t="s">
        <v>846</v>
      </c>
    </row>
    <row r="325" spans="2:6" ht="24.75" customHeight="1">
      <c r="B325" s="120" t="s">
        <v>891</v>
      </c>
      <c r="C325" s="121">
        <v>0</v>
      </c>
      <c r="D325" s="122" t="s">
        <v>892</v>
      </c>
      <c r="E325" s="122" t="s">
        <v>109</v>
      </c>
      <c r="F325" s="123" t="s">
        <v>550</v>
      </c>
    </row>
    <row r="326" spans="2:6" ht="24.75" customHeight="1">
      <c r="B326" s="128" t="s">
        <v>893</v>
      </c>
      <c r="C326" s="116">
        <v>0</v>
      </c>
      <c r="D326" s="24" t="s">
        <v>894</v>
      </c>
      <c r="E326" s="24" t="s">
        <v>109</v>
      </c>
      <c r="F326" s="129" t="s">
        <v>846</v>
      </c>
    </row>
    <row r="327" spans="2:6" ht="24.75" customHeight="1">
      <c r="B327" s="120" t="s">
        <v>895</v>
      </c>
      <c r="C327" s="121">
        <v>0</v>
      </c>
      <c r="D327" s="122" t="s">
        <v>896</v>
      </c>
      <c r="E327" s="122" t="s">
        <v>109</v>
      </c>
      <c r="F327" s="123" t="s">
        <v>550</v>
      </c>
    </row>
    <row r="328" spans="2:6" ht="24.75" customHeight="1">
      <c r="B328" s="128" t="s">
        <v>897</v>
      </c>
      <c r="C328" s="116">
        <v>0</v>
      </c>
      <c r="D328" s="24" t="s">
        <v>66</v>
      </c>
      <c r="E328" s="24" t="s">
        <v>109</v>
      </c>
      <c r="F328" s="129" t="s">
        <v>399</v>
      </c>
    </row>
    <row r="329" spans="2:6" ht="24.75" customHeight="1">
      <c r="B329" s="120" t="s">
        <v>898</v>
      </c>
      <c r="C329" s="121">
        <v>0</v>
      </c>
      <c r="D329" s="122" t="s">
        <v>66</v>
      </c>
      <c r="E329" s="122" t="s">
        <v>109</v>
      </c>
      <c r="F329" s="123" t="s">
        <v>846</v>
      </c>
    </row>
    <row r="330" spans="2:6" ht="24.75" customHeight="1">
      <c r="B330" s="128" t="s">
        <v>899</v>
      </c>
      <c r="C330" s="116">
        <v>0</v>
      </c>
      <c r="D330" s="24" t="s">
        <v>582</v>
      </c>
      <c r="E330" s="24" t="s">
        <v>109</v>
      </c>
      <c r="F330" s="129" t="s">
        <v>846</v>
      </c>
    </row>
    <row r="331" spans="2:6" ht="24.75" customHeight="1">
      <c r="B331" s="120" t="s">
        <v>900</v>
      </c>
      <c r="C331" s="121">
        <v>0</v>
      </c>
      <c r="D331" s="122" t="s">
        <v>582</v>
      </c>
      <c r="E331" s="122" t="s">
        <v>109</v>
      </c>
      <c r="F331" s="123" t="s">
        <v>846</v>
      </c>
    </row>
    <row r="332" spans="2:6" ht="24.75" customHeight="1">
      <c r="B332" s="128" t="s">
        <v>901</v>
      </c>
      <c r="C332" s="116">
        <v>0</v>
      </c>
      <c r="D332" s="24" t="s">
        <v>582</v>
      </c>
      <c r="E332" s="24" t="s">
        <v>109</v>
      </c>
      <c r="F332" s="129" t="s">
        <v>846</v>
      </c>
    </row>
    <row r="333" spans="2:6" ht="24.75" customHeight="1">
      <c r="B333" s="120" t="s">
        <v>902</v>
      </c>
      <c r="C333" s="121">
        <v>0</v>
      </c>
      <c r="D333" s="122" t="s">
        <v>582</v>
      </c>
      <c r="E333" s="122" t="s">
        <v>109</v>
      </c>
      <c r="F333" s="123" t="s">
        <v>550</v>
      </c>
    </row>
    <row r="334" spans="2:6" ht="24.75" customHeight="1">
      <c r="B334" s="128" t="s">
        <v>903</v>
      </c>
      <c r="C334" s="116">
        <v>0</v>
      </c>
      <c r="D334" s="24" t="s">
        <v>582</v>
      </c>
      <c r="E334" s="24" t="s">
        <v>109</v>
      </c>
      <c r="F334" s="129" t="s">
        <v>550</v>
      </c>
    </row>
    <row r="335" spans="2:6" ht="24.75" customHeight="1">
      <c r="B335" s="120" t="s">
        <v>904</v>
      </c>
      <c r="C335" s="121">
        <v>0</v>
      </c>
      <c r="D335" s="122" t="s">
        <v>582</v>
      </c>
      <c r="E335" s="122" t="s">
        <v>109</v>
      </c>
      <c r="F335" s="123" t="s">
        <v>550</v>
      </c>
    </row>
    <row r="336" spans="2:6" ht="24.75" customHeight="1">
      <c r="B336" s="128" t="s">
        <v>905</v>
      </c>
      <c r="C336" s="116">
        <v>0</v>
      </c>
      <c r="D336" s="24" t="s">
        <v>582</v>
      </c>
      <c r="E336" s="24" t="s">
        <v>109</v>
      </c>
      <c r="F336" s="129" t="s">
        <v>550</v>
      </c>
    </row>
    <row r="337" spans="2:6" ht="24.75" customHeight="1">
      <c r="B337" s="120" t="s">
        <v>906</v>
      </c>
      <c r="C337" s="121">
        <v>0</v>
      </c>
      <c r="D337" s="122" t="s">
        <v>582</v>
      </c>
      <c r="E337" s="122" t="s">
        <v>109</v>
      </c>
      <c r="F337" s="123" t="s">
        <v>550</v>
      </c>
    </row>
    <row r="338" spans="2:6" ht="24.75" customHeight="1">
      <c r="B338" s="128" t="s">
        <v>907</v>
      </c>
      <c r="C338" s="116">
        <v>0</v>
      </c>
      <c r="D338" s="24" t="s">
        <v>582</v>
      </c>
      <c r="E338" s="24" t="s">
        <v>109</v>
      </c>
      <c r="F338" s="129" t="s">
        <v>550</v>
      </c>
    </row>
    <row r="339" spans="2:6" ht="24.75" customHeight="1">
      <c r="B339" s="120" t="s">
        <v>908</v>
      </c>
      <c r="C339" s="121">
        <v>0</v>
      </c>
      <c r="D339" s="122" t="s">
        <v>582</v>
      </c>
      <c r="E339" s="122" t="s">
        <v>109</v>
      </c>
      <c r="F339" s="123" t="s">
        <v>550</v>
      </c>
    </row>
    <row r="340" spans="2:6" ht="24.75" customHeight="1">
      <c r="B340" s="128" t="s">
        <v>909</v>
      </c>
      <c r="C340" s="116">
        <v>0</v>
      </c>
      <c r="D340" s="24" t="s">
        <v>244</v>
      </c>
      <c r="E340" s="24" t="s">
        <v>298</v>
      </c>
      <c r="F340" s="129" t="s">
        <v>846</v>
      </c>
    </row>
    <row r="341" spans="2:6" ht="24.75" customHeight="1">
      <c r="B341" s="120" t="s">
        <v>910</v>
      </c>
      <c r="C341" s="121">
        <v>0</v>
      </c>
      <c r="D341" s="122" t="s">
        <v>911</v>
      </c>
      <c r="E341" s="122" t="s">
        <v>109</v>
      </c>
      <c r="F341" s="123" t="s">
        <v>550</v>
      </c>
    </row>
    <row r="342" spans="2:6" ht="24.75" customHeight="1">
      <c r="B342" s="124" t="s">
        <v>912</v>
      </c>
      <c r="C342" s="125">
        <v>0</v>
      </c>
      <c r="D342" s="126" t="s">
        <v>913</v>
      </c>
      <c r="E342" s="126" t="s">
        <v>109</v>
      </c>
      <c r="F342" s="127" t="s">
        <v>846</v>
      </c>
    </row>
    <row r="343" spans="2:6" ht="24.75" customHeight="1">
      <c r="B343" s="120" t="s">
        <v>914</v>
      </c>
      <c r="C343" s="121">
        <v>0</v>
      </c>
      <c r="D343" s="122" t="s">
        <v>913</v>
      </c>
      <c r="E343" s="122" t="s">
        <v>109</v>
      </c>
      <c r="F343" s="123" t="s">
        <v>846</v>
      </c>
    </row>
    <row r="344" spans="2:6" ht="24.75" customHeight="1">
      <c r="B344" s="128" t="s">
        <v>915</v>
      </c>
      <c r="C344" s="116">
        <v>0</v>
      </c>
      <c r="D344" s="24" t="s">
        <v>913</v>
      </c>
      <c r="E344" s="24" t="s">
        <v>109</v>
      </c>
      <c r="F344" s="129" t="s">
        <v>846</v>
      </c>
    </row>
    <row r="345" spans="2:6" ht="24.75" customHeight="1">
      <c r="B345" s="120" t="s">
        <v>916</v>
      </c>
      <c r="C345" s="121">
        <v>0</v>
      </c>
      <c r="D345" s="122" t="s">
        <v>913</v>
      </c>
      <c r="E345" s="122" t="s">
        <v>109</v>
      </c>
      <c r="F345" s="123" t="s">
        <v>846</v>
      </c>
    </row>
    <row r="346" spans="2:6" ht="24.75" customHeight="1">
      <c r="B346" s="128" t="s">
        <v>917</v>
      </c>
      <c r="C346" s="116">
        <v>0</v>
      </c>
      <c r="D346" s="24" t="s">
        <v>913</v>
      </c>
      <c r="E346" s="24" t="s">
        <v>109</v>
      </c>
      <c r="F346" s="129" t="s">
        <v>846</v>
      </c>
    </row>
    <row r="347" spans="2:6" ht="24.75" customHeight="1">
      <c r="B347" s="120" t="s">
        <v>918</v>
      </c>
      <c r="C347" s="121">
        <v>0</v>
      </c>
      <c r="D347" s="122" t="s">
        <v>66</v>
      </c>
      <c r="E347" s="122" t="s">
        <v>109</v>
      </c>
      <c r="F347" s="123" t="s">
        <v>846</v>
      </c>
    </row>
    <row r="348" spans="2:6" ht="24.75" customHeight="1">
      <c r="B348" s="128" t="s">
        <v>919</v>
      </c>
      <c r="C348" s="116">
        <v>0</v>
      </c>
      <c r="D348" s="24" t="s">
        <v>81</v>
      </c>
      <c r="E348" s="24" t="s">
        <v>109</v>
      </c>
      <c r="F348" s="129" t="s">
        <v>846</v>
      </c>
    </row>
    <row r="349" spans="2:6" ht="24.75" customHeight="1">
      <c r="B349" s="120" t="s">
        <v>920</v>
      </c>
      <c r="C349" s="121">
        <v>0</v>
      </c>
      <c r="D349" s="122" t="s">
        <v>81</v>
      </c>
      <c r="E349" s="122" t="s">
        <v>497</v>
      </c>
      <c r="F349" s="123" t="s">
        <v>846</v>
      </c>
    </row>
    <row r="350" spans="2:6" ht="24.75" customHeight="1">
      <c r="B350" s="128" t="s">
        <v>921</v>
      </c>
      <c r="C350" s="116">
        <v>0</v>
      </c>
      <c r="D350" s="24" t="s">
        <v>172</v>
      </c>
      <c r="E350" s="24" t="s">
        <v>109</v>
      </c>
      <c r="F350" s="129" t="s">
        <v>550</v>
      </c>
    </row>
    <row r="351" spans="2:6" ht="24.75" customHeight="1">
      <c r="B351" s="120" t="s">
        <v>922</v>
      </c>
      <c r="C351" s="121">
        <v>0</v>
      </c>
      <c r="D351" s="122" t="s">
        <v>923</v>
      </c>
      <c r="E351" s="122" t="s">
        <v>109</v>
      </c>
      <c r="F351" s="123" t="s">
        <v>550</v>
      </c>
    </row>
    <row r="352" spans="2:6" ht="24.75" customHeight="1">
      <c r="B352" s="128" t="s">
        <v>924</v>
      </c>
      <c r="C352" s="116">
        <v>0</v>
      </c>
      <c r="D352" s="24" t="s">
        <v>172</v>
      </c>
      <c r="E352" s="24" t="s">
        <v>109</v>
      </c>
      <c r="F352" s="129" t="s">
        <v>846</v>
      </c>
    </row>
    <row r="353" spans="2:6" ht="24.75" customHeight="1">
      <c r="B353" s="120" t="s">
        <v>925</v>
      </c>
      <c r="C353" s="121">
        <v>0</v>
      </c>
      <c r="D353" s="122" t="s">
        <v>923</v>
      </c>
      <c r="E353" s="122" t="s">
        <v>109</v>
      </c>
      <c r="F353" s="123" t="s">
        <v>846</v>
      </c>
    </row>
    <row r="354" spans="2:6" ht="24.75" customHeight="1">
      <c r="B354" s="128" t="s">
        <v>926</v>
      </c>
      <c r="C354" s="116">
        <v>0</v>
      </c>
      <c r="D354" s="24" t="s">
        <v>460</v>
      </c>
      <c r="E354" s="24" t="s">
        <v>109</v>
      </c>
      <c r="F354" s="129" t="s">
        <v>550</v>
      </c>
    </row>
    <row r="355" spans="2:6" ht="24.75" customHeight="1">
      <c r="B355" s="120" t="s">
        <v>927</v>
      </c>
      <c r="C355" s="121">
        <v>0</v>
      </c>
      <c r="D355" s="122" t="s">
        <v>928</v>
      </c>
      <c r="E355" s="122" t="s">
        <v>109</v>
      </c>
      <c r="F355" s="123" t="s">
        <v>550</v>
      </c>
    </row>
    <row r="356" spans="2:6" ht="24.75" customHeight="1">
      <c r="B356" s="128" t="s">
        <v>929</v>
      </c>
      <c r="C356" s="116">
        <v>0</v>
      </c>
      <c r="D356" s="24" t="s">
        <v>930</v>
      </c>
      <c r="E356" s="24" t="s">
        <v>109</v>
      </c>
      <c r="F356" s="129" t="s">
        <v>550</v>
      </c>
    </row>
    <row r="357" spans="2:6" ht="24.75" customHeight="1">
      <c r="B357" s="120" t="s">
        <v>931</v>
      </c>
      <c r="C357" s="121">
        <v>0</v>
      </c>
      <c r="D357" s="122" t="s">
        <v>359</v>
      </c>
      <c r="E357" s="122" t="s">
        <v>497</v>
      </c>
      <c r="F357" s="123" t="s">
        <v>846</v>
      </c>
    </row>
    <row r="358" spans="2:6" ht="24.75" customHeight="1">
      <c r="B358" s="130" t="s">
        <v>932</v>
      </c>
      <c r="C358" s="118">
        <v>0</v>
      </c>
      <c r="D358" s="119" t="s">
        <v>615</v>
      </c>
      <c r="E358" s="119" t="s">
        <v>113</v>
      </c>
      <c r="F358" s="131" t="s">
        <v>550</v>
      </c>
    </row>
    <row r="359" spans="2:6" ht="24.75" customHeight="1">
      <c r="B359" s="120" t="s">
        <v>933</v>
      </c>
      <c r="C359" s="121">
        <v>0</v>
      </c>
      <c r="D359" s="122" t="s">
        <v>615</v>
      </c>
      <c r="E359" s="122" t="s">
        <v>113</v>
      </c>
      <c r="F359" s="123" t="s">
        <v>550</v>
      </c>
    </row>
    <row r="360" spans="2:6" ht="24.75" customHeight="1">
      <c r="B360" s="128" t="s">
        <v>934</v>
      </c>
      <c r="C360" s="116">
        <v>0</v>
      </c>
      <c r="D360" s="24" t="s">
        <v>615</v>
      </c>
      <c r="E360" s="24" t="s">
        <v>113</v>
      </c>
      <c r="F360" s="129" t="s">
        <v>550</v>
      </c>
    </row>
    <row r="361" spans="2:6" ht="24.75" customHeight="1">
      <c r="B361" s="120" t="s">
        <v>935</v>
      </c>
      <c r="C361" s="121">
        <v>0</v>
      </c>
      <c r="D361" s="122" t="s">
        <v>936</v>
      </c>
      <c r="E361" s="122" t="s">
        <v>109</v>
      </c>
      <c r="F361" s="123" t="s">
        <v>550</v>
      </c>
    </row>
    <row r="362" spans="2:6" ht="24.75" customHeight="1">
      <c r="B362" s="128" t="s">
        <v>937</v>
      </c>
      <c r="C362" s="116">
        <v>0</v>
      </c>
      <c r="D362" s="24" t="s">
        <v>938</v>
      </c>
      <c r="E362" s="24" t="s">
        <v>109</v>
      </c>
      <c r="F362" s="129" t="s">
        <v>846</v>
      </c>
    </row>
    <row r="363" spans="2:6" ht="24.75" customHeight="1">
      <c r="B363" s="120" t="s">
        <v>939</v>
      </c>
      <c r="C363" s="121">
        <v>0</v>
      </c>
      <c r="D363" s="122" t="s">
        <v>940</v>
      </c>
      <c r="E363" s="122" t="s">
        <v>113</v>
      </c>
      <c r="F363" s="123" t="s">
        <v>438</v>
      </c>
    </row>
    <row r="364" spans="2:6" ht="24.75" customHeight="1">
      <c r="B364" s="128" t="s">
        <v>941</v>
      </c>
      <c r="C364" s="116">
        <v>0</v>
      </c>
      <c r="D364" s="24" t="s">
        <v>651</v>
      </c>
      <c r="E364" s="24" t="s">
        <v>109</v>
      </c>
      <c r="F364" s="129" t="s">
        <v>550</v>
      </c>
    </row>
    <row r="365" spans="2:6" ht="24.75" customHeight="1">
      <c r="B365" s="120" t="s">
        <v>942</v>
      </c>
      <c r="C365" s="121">
        <v>0</v>
      </c>
      <c r="D365" s="122" t="s">
        <v>747</v>
      </c>
      <c r="E365" s="122" t="s">
        <v>298</v>
      </c>
      <c r="F365" s="123" t="s">
        <v>846</v>
      </c>
    </row>
    <row r="366" spans="2:6" ht="24.75" customHeight="1">
      <c r="B366" s="128" t="s">
        <v>943</v>
      </c>
      <c r="C366" s="116">
        <v>0</v>
      </c>
      <c r="D366" s="24" t="s">
        <v>944</v>
      </c>
      <c r="E366" s="24" t="s">
        <v>109</v>
      </c>
      <c r="F366" s="129" t="s">
        <v>550</v>
      </c>
    </row>
    <row r="367" spans="2:6" ht="24.75" customHeight="1">
      <c r="B367" s="120" t="s">
        <v>945</v>
      </c>
      <c r="C367" s="121">
        <v>0</v>
      </c>
      <c r="D367" s="122" t="s">
        <v>946</v>
      </c>
      <c r="E367" s="122" t="s">
        <v>109</v>
      </c>
      <c r="F367" s="123" t="s">
        <v>550</v>
      </c>
    </row>
    <row r="368" spans="2:6" ht="24.75" customHeight="1">
      <c r="B368" s="128" t="s">
        <v>947</v>
      </c>
      <c r="C368" s="116">
        <v>0</v>
      </c>
      <c r="D368" s="24" t="s">
        <v>848</v>
      </c>
      <c r="E368" s="24" t="s">
        <v>109</v>
      </c>
      <c r="F368" s="129" t="s">
        <v>846</v>
      </c>
    </row>
    <row r="369" spans="2:6" ht="24.75" customHeight="1">
      <c r="B369" s="120" t="s">
        <v>948</v>
      </c>
      <c r="C369" s="121">
        <v>0</v>
      </c>
      <c r="D369" s="122" t="s">
        <v>732</v>
      </c>
      <c r="E369" s="122" t="s">
        <v>577</v>
      </c>
      <c r="F369" s="123" t="s">
        <v>846</v>
      </c>
    </row>
  </sheetData>
  <mergeCells count="2">
    <mergeCell ref="B2:F2"/>
    <mergeCell ref="B5:F5"/>
  </mergeCells>
  <conditionalFormatting sqref="C6:F6 B7:F256 B261:F369">
    <cfRule type="expression" dxfId="125" priority="9">
      <formula>MOD(ROW(),2)=1</formula>
    </cfRule>
    <cfRule type="expression" dxfId="124" priority="10" stopIfTrue="1">
      <formula>MOD(ROW(),2)=1</formula>
    </cfRule>
  </conditionalFormatting>
  <conditionalFormatting sqref="B6">
    <cfRule type="expression" dxfId="123" priority="7">
      <formula>MOD(ROW(),2)=1</formula>
    </cfRule>
    <cfRule type="expression" dxfId="122" priority="8" stopIfTrue="1">
      <formula>MOD(ROW(),2)=1</formula>
    </cfRule>
  </conditionalFormatting>
  <conditionalFormatting sqref="B257:F260">
    <cfRule type="expression" dxfId="121" priority="1">
      <formula>MOD(ROW(),2)=1</formula>
    </cfRule>
    <cfRule type="expression" dxfId="120" priority="2" stopIfTrue="1">
      <formula>MOD(ROW(),2)=1</formula>
    </cfRule>
  </conditionalFormatting>
  <pageMargins left="0.84" right="0.75" top="1" bottom="1" header="0.5" footer="0.5"/>
  <pageSetup scale="70" fitToHeight="0" orientation="landscape" r:id="rId1"/>
  <headerFooter alignWithMargins="0">
    <oddFooter>&amp;C&amp;"Arial,Bold"&amp;8&amp;K04-024MARKMONITOR® PROPRIETARY AND CONFIDENTIAL. NOT FOR DISTRIBUTION.&amp;"Arial,Regular"&amp;K01+034
©2012 MarkMonitor Inc. All rights reserved. MarkMonitor is a registered trademark of MarkMonitor Inc.&amp;R&amp;"Arial,Regular"Page &amp;P of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sheetPr>
    <tabColor indexed="53"/>
  </sheetPr>
  <dimension ref="B1:F137"/>
  <sheetViews>
    <sheetView showGridLines="0" showRowColHeaders="0" zoomScaleNormal="100" workbookViewId="0">
      <selection activeCell="B262" sqref="B262"/>
    </sheetView>
  </sheetViews>
  <sheetFormatPr defaultRowHeight="12.75"/>
  <cols>
    <col min="1" max="1" width="2.42578125" style="3" customWidth="1"/>
    <col min="2" max="2" width="32" style="9" customWidth="1"/>
    <col min="3" max="3" width="17.5703125" style="5" customWidth="1"/>
    <col min="4" max="4" width="23" style="5" bestFit="1" customWidth="1"/>
    <col min="5" max="5" width="15.7109375" style="8" customWidth="1"/>
    <col min="6" max="6" width="65.7109375" style="10" customWidth="1"/>
    <col min="7" max="7" width="2.42578125" style="3" customWidth="1"/>
    <col min="8" max="11" width="9.140625" style="3"/>
    <col min="12" max="12" width="2.7109375" style="3" customWidth="1"/>
    <col min="13" max="14" width="9.140625" style="3"/>
    <col min="15" max="15" width="5.85546875" style="3" customWidth="1"/>
    <col min="16" max="16384" width="9.140625" style="3"/>
  </cols>
  <sheetData>
    <row r="1" spans="2:6" ht="5.25" customHeight="1"/>
    <row r="2" spans="2:6" ht="42" customHeight="1">
      <c r="B2" s="143" t="s">
        <v>104</v>
      </c>
      <c r="C2" s="144"/>
      <c r="D2" s="144"/>
      <c r="E2" s="144"/>
      <c r="F2" s="144"/>
    </row>
    <row r="3" spans="2:6" ht="20.25" customHeight="1">
      <c r="B3" s="20" t="s">
        <v>392</v>
      </c>
      <c r="C3" s="16"/>
      <c r="D3" s="16"/>
      <c r="E3" s="16"/>
      <c r="F3" s="9"/>
    </row>
    <row r="4" spans="2:6" ht="2.25" customHeight="1">
      <c r="B4" s="21"/>
      <c r="C4" s="22"/>
      <c r="D4" s="22"/>
      <c r="E4" s="22"/>
      <c r="F4" s="21"/>
    </row>
    <row r="5" spans="2:6" ht="15" customHeight="1">
      <c r="B5" s="145"/>
      <c r="C5" s="145"/>
      <c r="D5" s="145"/>
      <c r="E5" s="145"/>
      <c r="F5" s="145"/>
    </row>
    <row r="6" spans="2:6" ht="15" customHeight="1">
      <c r="B6" s="78" t="s">
        <v>9</v>
      </c>
      <c r="C6" s="78" t="s">
        <v>105</v>
      </c>
      <c r="D6" s="78" t="s">
        <v>2</v>
      </c>
      <c r="E6" s="78" t="s">
        <v>106</v>
      </c>
      <c r="F6" s="78" t="s">
        <v>0</v>
      </c>
    </row>
    <row r="7" spans="2:6" s="4" customFormat="1" ht="24.75" customHeight="1">
      <c r="B7" s="79" t="s">
        <v>949</v>
      </c>
      <c r="C7" s="132">
        <v>90</v>
      </c>
      <c r="D7" s="111" t="s">
        <v>244</v>
      </c>
      <c r="E7" s="111" t="s">
        <v>109</v>
      </c>
      <c r="F7" s="111" t="s">
        <v>950</v>
      </c>
    </row>
    <row r="8" spans="2:6" s="4" customFormat="1" ht="24.75" customHeight="1">
      <c r="B8" s="79" t="s">
        <v>951</v>
      </c>
      <c r="C8" s="132">
        <v>0</v>
      </c>
      <c r="D8" s="111" t="s">
        <v>952</v>
      </c>
      <c r="E8" s="111" t="s">
        <v>109</v>
      </c>
      <c r="F8" s="111" t="s">
        <v>953</v>
      </c>
    </row>
    <row r="9" spans="2:6" s="4" customFormat="1" ht="24.75" customHeight="1">
      <c r="B9" s="79" t="s">
        <v>954</v>
      </c>
      <c r="C9" s="132">
        <v>0</v>
      </c>
      <c r="D9" s="111" t="s">
        <v>955</v>
      </c>
      <c r="E9" s="111" t="s">
        <v>109</v>
      </c>
      <c r="F9" s="111" t="s">
        <v>953</v>
      </c>
    </row>
    <row r="10" spans="2:6" s="4" customFormat="1" ht="24.75" customHeight="1">
      <c r="B10" s="79" t="s">
        <v>956</v>
      </c>
      <c r="C10" s="132">
        <v>0</v>
      </c>
      <c r="D10" s="111" t="s">
        <v>957</v>
      </c>
      <c r="E10" s="111" t="s">
        <v>109</v>
      </c>
      <c r="F10" s="111" t="s">
        <v>958</v>
      </c>
    </row>
    <row r="11" spans="2:6" s="4" customFormat="1" ht="24.75" customHeight="1">
      <c r="B11" s="79" t="s">
        <v>959</v>
      </c>
      <c r="C11" s="132">
        <v>20</v>
      </c>
      <c r="D11" s="111" t="s">
        <v>960</v>
      </c>
      <c r="E11" s="111" t="s">
        <v>125</v>
      </c>
      <c r="F11" s="111" t="s">
        <v>961</v>
      </c>
    </row>
    <row r="12" spans="2:6" s="4" customFormat="1" ht="24.75" customHeight="1">
      <c r="B12" s="79" t="s">
        <v>962</v>
      </c>
      <c r="C12" s="132">
        <v>0</v>
      </c>
      <c r="D12" s="111" t="s">
        <v>81</v>
      </c>
      <c r="E12" s="111" t="s">
        <v>109</v>
      </c>
      <c r="F12" s="111" t="s">
        <v>958</v>
      </c>
    </row>
    <row r="13" spans="2:6" s="4" customFormat="1" ht="24.75" customHeight="1">
      <c r="B13" s="79" t="s">
        <v>963</v>
      </c>
      <c r="C13" s="132">
        <v>0</v>
      </c>
      <c r="D13" s="111" t="s">
        <v>964</v>
      </c>
      <c r="E13" s="111" t="s">
        <v>113</v>
      </c>
      <c r="F13" s="111" t="s">
        <v>965</v>
      </c>
    </row>
    <row r="14" spans="2:6" s="4" customFormat="1" ht="24.75" customHeight="1">
      <c r="B14" s="79" t="s">
        <v>966</v>
      </c>
      <c r="C14" s="132">
        <v>0</v>
      </c>
      <c r="D14" s="111" t="s">
        <v>967</v>
      </c>
      <c r="E14" s="111" t="s">
        <v>109</v>
      </c>
      <c r="F14" s="111" t="s">
        <v>965</v>
      </c>
    </row>
    <row r="15" spans="2:6" s="4" customFormat="1" ht="24.75" customHeight="1">
      <c r="B15" s="79" t="s">
        <v>968</v>
      </c>
      <c r="C15" s="132">
        <v>0</v>
      </c>
      <c r="D15" s="111" t="s">
        <v>969</v>
      </c>
      <c r="E15" s="111" t="s">
        <v>109</v>
      </c>
      <c r="F15" s="111" t="s">
        <v>965</v>
      </c>
    </row>
    <row r="16" spans="2:6" s="4" customFormat="1" ht="24.75" customHeight="1">
      <c r="B16" s="79" t="s">
        <v>970</v>
      </c>
      <c r="C16" s="132">
        <v>0</v>
      </c>
      <c r="D16" s="111" t="s">
        <v>971</v>
      </c>
      <c r="E16" s="111" t="s">
        <v>346</v>
      </c>
      <c r="F16" s="111" t="s">
        <v>965</v>
      </c>
    </row>
    <row r="17" spans="2:6" ht="24.75" customHeight="1">
      <c r="B17" s="109" t="s">
        <v>972</v>
      </c>
      <c r="C17" s="133">
        <v>0</v>
      </c>
      <c r="D17" s="112" t="s">
        <v>973</v>
      </c>
      <c r="E17" s="110" t="s">
        <v>260</v>
      </c>
      <c r="F17" s="110" t="s">
        <v>974</v>
      </c>
    </row>
    <row r="18" spans="2:6" ht="24.75" customHeight="1">
      <c r="B18" s="109" t="s">
        <v>975</v>
      </c>
      <c r="C18" s="133">
        <v>0</v>
      </c>
      <c r="D18" s="112" t="s">
        <v>976</v>
      </c>
      <c r="E18" s="110" t="s">
        <v>125</v>
      </c>
      <c r="F18" s="110" t="s">
        <v>965</v>
      </c>
    </row>
    <row r="19" spans="2:6" ht="24.75" customHeight="1">
      <c r="B19" s="109" t="s">
        <v>977</v>
      </c>
      <c r="C19" s="133">
        <v>30</v>
      </c>
      <c r="D19" s="112" t="s">
        <v>460</v>
      </c>
      <c r="E19" s="110" t="s">
        <v>109</v>
      </c>
      <c r="F19" s="110" t="s">
        <v>965</v>
      </c>
    </row>
    <row r="20" spans="2:6" ht="24.75" customHeight="1">
      <c r="B20" s="109" t="s">
        <v>978</v>
      </c>
      <c r="C20" s="133">
        <v>0</v>
      </c>
      <c r="D20" s="112" t="s">
        <v>979</v>
      </c>
      <c r="E20" s="110" t="s">
        <v>980</v>
      </c>
      <c r="F20" s="110" t="s">
        <v>965</v>
      </c>
    </row>
    <row r="21" spans="2:6" ht="24.75" customHeight="1">
      <c r="B21" s="109" t="s">
        <v>981</v>
      </c>
      <c r="C21" s="133">
        <v>0</v>
      </c>
      <c r="D21" s="112" t="s">
        <v>982</v>
      </c>
      <c r="E21" s="110" t="s">
        <v>109</v>
      </c>
      <c r="F21" s="110" t="s">
        <v>983</v>
      </c>
    </row>
    <row r="22" spans="2:6" ht="24.75" customHeight="1">
      <c r="B22" s="109" t="s">
        <v>984</v>
      </c>
      <c r="C22" s="133">
        <v>0</v>
      </c>
      <c r="D22" s="112" t="s">
        <v>985</v>
      </c>
      <c r="E22" s="110" t="s">
        <v>109</v>
      </c>
      <c r="F22" s="110" t="s">
        <v>983</v>
      </c>
    </row>
    <row r="23" spans="2:6" ht="24.75" customHeight="1">
      <c r="B23" s="109" t="s">
        <v>986</v>
      </c>
      <c r="C23" s="133">
        <v>0</v>
      </c>
      <c r="D23" s="112" t="s">
        <v>987</v>
      </c>
      <c r="E23" s="110" t="s">
        <v>109</v>
      </c>
      <c r="F23" s="110" t="s">
        <v>983</v>
      </c>
    </row>
    <row r="24" spans="2:6" ht="24.75" customHeight="1">
      <c r="B24" s="109" t="s">
        <v>988</v>
      </c>
      <c r="C24" s="133">
        <v>0</v>
      </c>
      <c r="D24" s="112" t="s">
        <v>989</v>
      </c>
      <c r="E24" s="110" t="s">
        <v>277</v>
      </c>
      <c r="F24" s="110" t="s">
        <v>983</v>
      </c>
    </row>
    <row r="25" spans="2:6" ht="24.75" customHeight="1">
      <c r="B25" s="109" t="s">
        <v>990</v>
      </c>
      <c r="C25" s="133">
        <v>0</v>
      </c>
      <c r="D25" s="112" t="s">
        <v>292</v>
      </c>
      <c r="E25" s="110" t="s">
        <v>109</v>
      </c>
      <c r="F25" s="110" t="s">
        <v>983</v>
      </c>
    </row>
    <row r="26" spans="2:6" ht="24.75" customHeight="1">
      <c r="B26" s="109" t="s">
        <v>991</v>
      </c>
      <c r="C26" s="133">
        <v>0</v>
      </c>
      <c r="D26" s="112" t="s">
        <v>992</v>
      </c>
      <c r="E26" s="110" t="s">
        <v>109</v>
      </c>
      <c r="F26" s="110" t="s">
        <v>983</v>
      </c>
    </row>
    <row r="27" spans="2:6" ht="24.75" customHeight="1">
      <c r="B27" s="113" t="s">
        <v>993</v>
      </c>
      <c r="C27" s="134">
        <v>0</v>
      </c>
      <c r="D27" s="112" t="s">
        <v>994</v>
      </c>
      <c r="E27" s="110" t="s">
        <v>193</v>
      </c>
      <c r="F27" s="110" t="s">
        <v>983</v>
      </c>
    </row>
    <row r="28" spans="2:6" ht="24.75" customHeight="1">
      <c r="B28" s="113" t="s">
        <v>995</v>
      </c>
      <c r="C28" s="134">
        <v>0</v>
      </c>
      <c r="D28" s="112" t="s">
        <v>996</v>
      </c>
      <c r="E28" s="110" t="s">
        <v>109</v>
      </c>
      <c r="F28" s="110" t="s">
        <v>961</v>
      </c>
    </row>
    <row r="29" spans="2:6" ht="24.75" customHeight="1">
      <c r="B29" s="113" t="s">
        <v>997</v>
      </c>
      <c r="C29" s="134">
        <v>0</v>
      </c>
      <c r="D29" s="112" t="s">
        <v>998</v>
      </c>
      <c r="E29" s="110" t="s">
        <v>109</v>
      </c>
      <c r="F29" s="110" t="s">
        <v>961</v>
      </c>
    </row>
    <row r="30" spans="2:6" ht="24.75" customHeight="1">
      <c r="B30" s="113" t="s">
        <v>999</v>
      </c>
      <c r="C30" s="134">
        <v>0</v>
      </c>
      <c r="D30" s="112" t="s">
        <v>1000</v>
      </c>
      <c r="E30" s="110" t="s">
        <v>170</v>
      </c>
      <c r="F30" s="110" t="s">
        <v>1001</v>
      </c>
    </row>
    <row r="31" spans="2:6" ht="24.75" customHeight="1">
      <c r="B31" s="113" t="s">
        <v>1002</v>
      </c>
      <c r="C31" s="134">
        <v>0</v>
      </c>
      <c r="D31" s="112" t="s">
        <v>1003</v>
      </c>
      <c r="E31" s="110" t="s">
        <v>109</v>
      </c>
      <c r="F31" s="110" t="s">
        <v>1001</v>
      </c>
    </row>
    <row r="32" spans="2:6" ht="24.75" customHeight="1">
      <c r="B32" s="113" t="s">
        <v>1004</v>
      </c>
      <c r="C32" s="134">
        <v>0</v>
      </c>
      <c r="D32" s="112" t="s">
        <v>1005</v>
      </c>
      <c r="E32" s="110" t="s">
        <v>109</v>
      </c>
      <c r="F32" s="110" t="s">
        <v>1001</v>
      </c>
    </row>
    <row r="33" spans="2:6" ht="24.75" customHeight="1">
      <c r="B33" s="113" t="s">
        <v>1006</v>
      </c>
      <c r="C33" s="134">
        <v>0</v>
      </c>
      <c r="D33" s="112" t="s">
        <v>1007</v>
      </c>
      <c r="E33" s="110" t="s">
        <v>109</v>
      </c>
      <c r="F33" s="110" t="s">
        <v>1001</v>
      </c>
    </row>
    <row r="34" spans="2:6" ht="24.75" customHeight="1">
      <c r="B34" s="113" t="s">
        <v>1008</v>
      </c>
      <c r="C34" s="134">
        <v>0</v>
      </c>
      <c r="D34" s="112" t="s">
        <v>1009</v>
      </c>
      <c r="E34" s="110" t="s">
        <v>113</v>
      </c>
      <c r="F34" s="110" t="s">
        <v>1010</v>
      </c>
    </row>
    <row r="35" spans="2:6" ht="24.75" customHeight="1">
      <c r="B35" s="113" t="s">
        <v>1011</v>
      </c>
      <c r="C35" s="134">
        <v>0</v>
      </c>
      <c r="D35" s="112" t="s">
        <v>1012</v>
      </c>
      <c r="E35" s="110" t="s">
        <v>277</v>
      </c>
      <c r="F35" s="110" t="s">
        <v>1010</v>
      </c>
    </row>
    <row r="36" spans="2:6" ht="24.75" customHeight="1">
      <c r="B36" s="113" t="s">
        <v>1013</v>
      </c>
      <c r="C36" s="134">
        <v>0</v>
      </c>
      <c r="D36" s="112" t="s">
        <v>1014</v>
      </c>
      <c r="E36" s="110" t="s">
        <v>277</v>
      </c>
      <c r="F36" s="110" t="s">
        <v>1010</v>
      </c>
    </row>
    <row r="37" spans="2:6" ht="24.75" customHeight="1">
      <c r="B37" s="113" t="s">
        <v>1015</v>
      </c>
      <c r="C37" s="134">
        <v>0</v>
      </c>
      <c r="D37" s="112" t="s">
        <v>1014</v>
      </c>
      <c r="E37" s="110" t="s">
        <v>277</v>
      </c>
      <c r="F37" s="110" t="s">
        <v>1010</v>
      </c>
    </row>
    <row r="38" spans="2:6" ht="24.75" customHeight="1">
      <c r="B38" s="113" t="s">
        <v>1016</v>
      </c>
      <c r="C38" s="134">
        <v>0</v>
      </c>
      <c r="D38" s="112" t="s">
        <v>1017</v>
      </c>
      <c r="E38" s="110" t="s">
        <v>109</v>
      </c>
      <c r="F38" s="110" t="s">
        <v>1010</v>
      </c>
    </row>
    <row r="39" spans="2:6" ht="24.75" customHeight="1">
      <c r="B39" s="113" t="s">
        <v>1018</v>
      </c>
      <c r="C39" s="134">
        <v>0</v>
      </c>
      <c r="D39" s="112" t="s">
        <v>1019</v>
      </c>
      <c r="E39" s="110" t="s">
        <v>109</v>
      </c>
      <c r="F39" s="110" t="s">
        <v>1010</v>
      </c>
    </row>
    <row r="40" spans="2:6" ht="24.75" customHeight="1">
      <c r="B40" s="113" t="s">
        <v>1020</v>
      </c>
      <c r="C40" s="134">
        <v>0</v>
      </c>
      <c r="D40" s="112" t="s">
        <v>1021</v>
      </c>
      <c r="E40" s="110" t="s">
        <v>277</v>
      </c>
      <c r="F40" s="110" t="s">
        <v>1022</v>
      </c>
    </row>
    <row r="41" spans="2:6" ht="24.75" customHeight="1">
      <c r="B41" s="113" t="s">
        <v>1023</v>
      </c>
      <c r="C41" s="134">
        <v>0</v>
      </c>
      <c r="D41" s="112" t="s">
        <v>1014</v>
      </c>
      <c r="E41" s="110" t="s">
        <v>277</v>
      </c>
      <c r="F41" s="110" t="s">
        <v>1022</v>
      </c>
    </row>
    <row r="42" spans="2:6" ht="24.75" customHeight="1">
      <c r="B42" s="113" t="s">
        <v>1024</v>
      </c>
      <c r="C42" s="134">
        <v>0</v>
      </c>
      <c r="D42" s="112" t="s">
        <v>1025</v>
      </c>
      <c r="E42" s="110"/>
      <c r="F42" s="110" t="s">
        <v>1022</v>
      </c>
    </row>
    <row r="43" spans="2:6" ht="24.75" customHeight="1">
      <c r="B43" s="113" t="s">
        <v>1026</v>
      </c>
      <c r="C43" s="134">
        <v>0</v>
      </c>
      <c r="D43" s="112" t="s">
        <v>1025</v>
      </c>
      <c r="E43" s="110"/>
      <c r="F43" s="110" t="s">
        <v>1022</v>
      </c>
    </row>
    <row r="44" spans="2:6" ht="24.75" customHeight="1">
      <c r="B44" s="113" t="s">
        <v>1027</v>
      </c>
      <c r="C44" s="134">
        <v>0</v>
      </c>
      <c r="D44" s="112" t="s">
        <v>374</v>
      </c>
      <c r="E44" s="110" t="s">
        <v>125</v>
      </c>
      <c r="F44" s="110" t="s">
        <v>1022</v>
      </c>
    </row>
    <row r="45" spans="2:6" ht="24.75" customHeight="1">
      <c r="B45" s="113" t="s">
        <v>1028</v>
      </c>
      <c r="C45" s="134">
        <v>0</v>
      </c>
      <c r="D45" s="112" t="s">
        <v>1029</v>
      </c>
      <c r="E45" s="110" t="s">
        <v>109</v>
      </c>
      <c r="F45" s="110" t="s">
        <v>1022</v>
      </c>
    </row>
    <row r="46" spans="2:6" ht="24.75" customHeight="1">
      <c r="B46" s="113" t="s">
        <v>1030</v>
      </c>
      <c r="C46" s="134">
        <v>0</v>
      </c>
      <c r="D46" s="112" t="s">
        <v>1031</v>
      </c>
      <c r="E46" s="110" t="s">
        <v>109</v>
      </c>
      <c r="F46" s="110" t="s">
        <v>1022</v>
      </c>
    </row>
    <row r="47" spans="2:6" ht="24.75" customHeight="1">
      <c r="B47" s="113" t="s">
        <v>1032</v>
      </c>
      <c r="C47" s="134">
        <v>0</v>
      </c>
      <c r="D47" s="112" t="s">
        <v>1033</v>
      </c>
      <c r="E47" s="110" t="s">
        <v>170</v>
      </c>
      <c r="F47" s="110" t="s">
        <v>1022</v>
      </c>
    </row>
    <row r="48" spans="2:6" ht="24.75" customHeight="1">
      <c r="B48" s="113" t="s">
        <v>1034</v>
      </c>
      <c r="C48" s="134">
        <v>0</v>
      </c>
      <c r="D48" s="112" t="s">
        <v>1035</v>
      </c>
      <c r="E48" s="110" t="s">
        <v>277</v>
      </c>
      <c r="F48" s="110" t="s">
        <v>1036</v>
      </c>
    </row>
    <row r="49" spans="2:6" ht="24.75" customHeight="1">
      <c r="B49" s="113" t="s">
        <v>1037</v>
      </c>
      <c r="C49" s="134">
        <v>0</v>
      </c>
      <c r="D49" s="112" t="s">
        <v>81</v>
      </c>
      <c r="E49" s="110" t="s">
        <v>109</v>
      </c>
      <c r="F49" s="110" t="s">
        <v>1036</v>
      </c>
    </row>
    <row r="50" spans="2:6" ht="24.75" customHeight="1">
      <c r="B50" s="113" t="s">
        <v>1038</v>
      </c>
      <c r="C50" s="134">
        <v>0</v>
      </c>
      <c r="D50" s="112" t="s">
        <v>253</v>
      </c>
      <c r="E50" s="110" t="s">
        <v>355</v>
      </c>
      <c r="F50" s="110" t="s">
        <v>1036</v>
      </c>
    </row>
    <row r="51" spans="2:6" ht="24.75" customHeight="1">
      <c r="B51" s="113" t="s">
        <v>1039</v>
      </c>
      <c r="C51" s="134">
        <v>0</v>
      </c>
      <c r="D51" s="112" t="s">
        <v>1040</v>
      </c>
      <c r="E51" s="110" t="s">
        <v>109</v>
      </c>
      <c r="F51" s="110" t="s">
        <v>1036</v>
      </c>
    </row>
    <row r="52" spans="2:6" ht="24.75" customHeight="1">
      <c r="B52" s="113" t="s">
        <v>1041</v>
      </c>
      <c r="C52" s="134">
        <v>0</v>
      </c>
      <c r="D52" s="112" t="s">
        <v>366</v>
      </c>
      <c r="E52" s="110" t="s">
        <v>193</v>
      </c>
      <c r="F52" s="110" t="s">
        <v>1036</v>
      </c>
    </row>
    <row r="53" spans="2:6" ht="24.75" customHeight="1">
      <c r="B53" s="113" t="s">
        <v>1042</v>
      </c>
      <c r="C53" s="134">
        <v>0</v>
      </c>
      <c r="D53" s="112" t="s">
        <v>1043</v>
      </c>
      <c r="E53" s="110" t="s">
        <v>109</v>
      </c>
      <c r="F53" s="110" t="s">
        <v>1036</v>
      </c>
    </row>
    <row r="54" spans="2:6" ht="24.75" customHeight="1">
      <c r="B54" s="113" t="s">
        <v>1044</v>
      </c>
      <c r="C54" s="134">
        <v>0</v>
      </c>
      <c r="D54" s="112" t="s">
        <v>1045</v>
      </c>
      <c r="E54" s="110" t="s">
        <v>277</v>
      </c>
      <c r="F54" s="110" t="s">
        <v>1036</v>
      </c>
    </row>
    <row r="55" spans="2:6" ht="24.75" customHeight="1">
      <c r="B55" s="113" t="s">
        <v>1046</v>
      </c>
      <c r="C55" s="134">
        <v>0</v>
      </c>
      <c r="D55" s="112" t="s">
        <v>1047</v>
      </c>
      <c r="E55" s="110" t="s">
        <v>109</v>
      </c>
      <c r="F55" s="110" t="s">
        <v>1048</v>
      </c>
    </row>
    <row r="56" spans="2:6" ht="24.75" customHeight="1">
      <c r="B56" s="113" t="s">
        <v>1049</v>
      </c>
      <c r="C56" s="134">
        <v>0</v>
      </c>
      <c r="D56" s="112" t="s">
        <v>1050</v>
      </c>
      <c r="E56" s="110" t="s">
        <v>109</v>
      </c>
      <c r="F56" s="110" t="s">
        <v>1048</v>
      </c>
    </row>
    <row r="57" spans="2:6" ht="24.75" customHeight="1">
      <c r="B57" s="113" t="s">
        <v>1051</v>
      </c>
      <c r="C57" s="134">
        <v>0</v>
      </c>
      <c r="D57" s="112" t="s">
        <v>1052</v>
      </c>
      <c r="E57" s="110" t="s">
        <v>109</v>
      </c>
      <c r="F57" s="110" t="s">
        <v>1048</v>
      </c>
    </row>
    <row r="58" spans="2:6" ht="24.75" customHeight="1">
      <c r="B58" s="113" t="s">
        <v>1053</v>
      </c>
      <c r="C58" s="134">
        <v>0</v>
      </c>
      <c r="D58" s="112" t="s">
        <v>760</v>
      </c>
      <c r="E58" s="110" t="s">
        <v>109</v>
      </c>
      <c r="F58" s="110" t="s">
        <v>1048</v>
      </c>
    </row>
    <row r="59" spans="2:6" ht="24.75" customHeight="1">
      <c r="B59" s="113" t="s">
        <v>1054</v>
      </c>
      <c r="C59" s="134">
        <v>0</v>
      </c>
      <c r="D59" s="112" t="s">
        <v>1055</v>
      </c>
      <c r="E59" s="110" t="s">
        <v>109</v>
      </c>
      <c r="F59" s="110" t="s">
        <v>1048</v>
      </c>
    </row>
    <row r="60" spans="2:6" ht="24.75" customHeight="1">
      <c r="B60" s="113" t="s">
        <v>1056</v>
      </c>
      <c r="C60" s="134">
        <v>30</v>
      </c>
      <c r="D60" s="112" t="s">
        <v>1057</v>
      </c>
      <c r="E60" s="110" t="s">
        <v>109</v>
      </c>
      <c r="F60" s="110" t="s">
        <v>1058</v>
      </c>
    </row>
    <row r="61" spans="2:6" ht="24.75" customHeight="1">
      <c r="B61" s="113" t="s">
        <v>1059</v>
      </c>
      <c r="C61" s="134">
        <v>0</v>
      </c>
      <c r="D61" s="112" t="s">
        <v>1060</v>
      </c>
      <c r="E61" s="110" t="s">
        <v>109</v>
      </c>
      <c r="F61" s="110" t="s">
        <v>1048</v>
      </c>
    </row>
    <row r="62" spans="2:6" ht="24.75" customHeight="1">
      <c r="B62" s="113" t="s">
        <v>1061</v>
      </c>
      <c r="C62" s="134">
        <v>190</v>
      </c>
      <c r="D62" s="112" t="s">
        <v>1062</v>
      </c>
      <c r="E62" s="110" t="s">
        <v>298</v>
      </c>
      <c r="F62" s="110" t="s">
        <v>1058</v>
      </c>
    </row>
    <row r="63" spans="2:6" ht="24.75" customHeight="1">
      <c r="B63" s="113" t="s">
        <v>1063</v>
      </c>
      <c r="C63" s="134">
        <v>0</v>
      </c>
      <c r="D63" s="112" t="s">
        <v>1029</v>
      </c>
      <c r="E63" s="110" t="s">
        <v>109</v>
      </c>
      <c r="F63" s="110" t="s">
        <v>1048</v>
      </c>
    </row>
    <row r="64" spans="2:6" ht="24.75" customHeight="1">
      <c r="B64" s="113" t="s">
        <v>1064</v>
      </c>
      <c r="C64" s="134">
        <v>0</v>
      </c>
      <c r="D64" s="112" t="s">
        <v>1065</v>
      </c>
      <c r="E64" s="110" t="s">
        <v>121</v>
      </c>
      <c r="F64" s="110" t="s">
        <v>1048</v>
      </c>
    </row>
    <row r="65" spans="2:6" ht="24.75" customHeight="1">
      <c r="B65" s="113" t="s">
        <v>1066</v>
      </c>
      <c r="C65" s="134">
        <v>0</v>
      </c>
      <c r="D65" s="112" t="s">
        <v>848</v>
      </c>
      <c r="E65" s="110" t="s">
        <v>109</v>
      </c>
      <c r="F65" s="110" t="s">
        <v>1067</v>
      </c>
    </row>
    <row r="66" spans="2:6" ht="24.75" customHeight="1">
      <c r="B66" s="113" t="s">
        <v>1068</v>
      </c>
      <c r="C66" s="134">
        <v>0</v>
      </c>
      <c r="D66" s="112" t="s">
        <v>1069</v>
      </c>
      <c r="E66" s="110" t="s">
        <v>325</v>
      </c>
      <c r="F66" s="110" t="s">
        <v>1067</v>
      </c>
    </row>
    <row r="67" spans="2:6" ht="24.75" customHeight="1">
      <c r="B67" s="113" t="s">
        <v>1070</v>
      </c>
      <c r="C67" s="134">
        <v>0</v>
      </c>
      <c r="D67" s="112" t="s">
        <v>1069</v>
      </c>
      <c r="E67" s="110" t="s">
        <v>325</v>
      </c>
      <c r="F67" s="110" t="s">
        <v>1067</v>
      </c>
    </row>
    <row r="68" spans="2:6" ht="24.75" customHeight="1">
      <c r="B68" s="113" t="s">
        <v>1071</v>
      </c>
      <c r="C68" s="134">
        <v>0</v>
      </c>
      <c r="D68" s="112" t="s">
        <v>81</v>
      </c>
      <c r="E68" s="110" t="s">
        <v>109</v>
      </c>
      <c r="F68" s="110" t="s">
        <v>1067</v>
      </c>
    </row>
    <row r="69" spans="2:6" ht="24.75" customHeight="1">
      <c r="B69" s="113" t="s">
        <v>1072</v>
      </c>
      <c r="C69" s="134">
        <v>0</v>
      </c>
      <c r="D69" s="112" t="s">
        <v>1073</v>
      </c>
      <c r="E69" s="110" t="s">
        <v>109</v>
      </c>
      <c r="F69" s="110" t="s">
        <v>1067</v>
      </c>
    </row>
    <row r="70" spans="2:6" ht="24.75" customHeight="1">
      <c r="B70" s="113" t="s">
        <v>1074</v>
      </c>
      <c r="C70" s="134">
        <v>0</v>
      </c>
      <c r="D70" s="112" t="s">
        <v>1075</v>
      </c>
      <c r="E70" s="110" t="s">
        <v>109</v>
      </c>
      <c r="F70" s="110" t="s">
        <v>1067</v>
      </c>
    </row>
    <row r="71" spans="2:6" ht="24.75" customHeight="1">
      <c r="B71" s="113" t="s">
        <v>1076</v>
      </c>
      <c r="C71" s="134">
        <v>0</v>
      </c>
      <c r="D71" s="112" t="s">
        <v>1077</v>
      </c>
      <c r="E71" s="110" t="s">
        <v>109</v>
      </c>
      <c r="F71" s="110" t="s">
        <v>1067</v>
      </c>
    </row>
    <row r="72" spans="2:6" ht="24.75" customHeight="1">
      <c r="B72" s="113" t="s">
        <v>1078</v>
      </c>
      <c r="C72" s="134">
        <v>0</v>
      </c>
      <c r="D72" s="112" t="s">
        <v>366</v>
      </c>
      <c r="E72" s="110" t="s">
        <v>193</v>
      </c>
      <c r="F72" s="110" t="s">
        <v>1067</v>
      </c>
    </row>
    <row r="73" spans="2:6" ht="24.75" customHeight="1">
      <c r="B73" s="113" t="s">
        <v>1079</v>
      </c>
      <c r="C73" s="134">
        <v>0</v>
      </c>
      <c r="D73" s="112" t="s">
        <v>1080</v>
      </c>
      <c r="E73" s="110" t="s">
        <v>109</v>
      </c>
      <c r="F73" s="110" t="s">
        <v>1067</v>
      </c>
    </row>
    <row r="74" spans="2:6" ht="24.75" customHeight="1">
      <c r="B74" s="113" t="s">
        <v>1081</v>
      </c>
      <c r="C74" s="134">
        <v>0</v>
      </c>
      <c r="D74" s="112" t="s">
        <v>1080</v>
      </c>
      <c r="E74" s="110" t="s">
        <v>109</v>
      </c>
      <c r="F74" s="110" t="s">
        <v>1067</v>
      </c>
    </row>
    <row r="75" spans="2:6" ht="24.75" customHeight="1">
      <c r="B75" s="113" t="s">
        <v>1082</v>
      </c>
      <c r="C75" s="134">
        <v>0</v>
      </c>
      <c r="D75" s="112" t="s">
        <v>1083</v>
      </c>
      <c r="E75" s="110" t="s">
        <v>109</v>
      </c>
      <c r="F75" s="110" t="s">
        <v>1067</v>
      </c>
    </row>
    <row r="76" spans="2:6" ht="24.75" customHeight="1">
      <c r="B76" s="113" t="s">
        <v>1084</v>
      </c>
      <c r="C76" s="134">
        <v>0</v>
      </c>
      <c r="D76" s="112" t="s">
        <v>1085</v>
      </c>
      <c r="E76" s="110" t="s">
        <v>109</v>
      </c>
      <c r="F76" s="110" t="s">
        <v>1067</v>
      </c>
    </row>
    <row r="77" spans="2:6" ht="24.75" customHeight="1">
      <c r="B77" s="113" t="s">
        <v>1086</v>
      </c>
      <c r="C77" s="134">
        <v>0</v>
      </c>
      <c r="D77" s="112" t="s">
        <v>1087</v>
      </c>
      <c r="E77" s="110" t="s">
        <v>109</v>
      </c>
      <c r="F77" s="110" t="s">
        <v>1067</v>
      </c>
    </row>
    <row r="78" spans="2:6" ht="24.75" customHeight="1">
      <c r="B78" s="113" t="s">
        <v>1088</v>
      </c>
      <c r="C78" s="134">
        <v>0</v>
      </c>
      <c r="D78" s="112" t="s">
        <v>1089</v>
      </c>
      <c r="E78" s="110" t="s">
        <v>109</v>
      </c>
      <c r="F78" s="110" t="s">
        <v>1067</v>
      </c>
    </row>
    <row r="79" spans="2:6" ht="24.75" customHeight="1">
      <c r="B79" s="113" t="s">
        <v>1090</v>
      </c>
      <c r="C79" s="134">
        <v>0</v>
      </c>
      <c r="D79" s="112" t="s">
        <v>913</v>
      </c>
      <c r="E79" s="110" t="s">
        <v>109</v>
      </c>
      <c r="F79" s="110" t="s">
        <v>1067</v>
      </c>
    </row>
    <row r="80" spans="2:6" ht="24.75" customHeight="1">
      <c r="B80" s="113" t="s">
        <v>1091</v>
      </c>
      <c r="C80" s="134">
        <v>0</v>
      </c>
      <c r="D80" s="112" t="s">
        <v>1092</v>
      </c>
      <c r="E80" s="110" t="s">
        <v>113</v>
      </c>
      <c r="F80" s="110" t="s">
        <v>1067</v>
      </c>
    </row>
    <row r="81" spans="2:6" ht="24.75" customHeight="1">
      <c r="B81" s="113" t="s">
        <v>1093</v>
      </c>
      <c r="C81" s="134">
        <v>0</v>
      </c>
      <c r="D81" s="112" t="s">
        <v>1094</v>
      </c>
      <c r="E81" s="110" t="s">
        <v>109</v>
      </c>
      <c r="F81" s="110" t="s">
        <v>1067</v>
      </c>
    </row>
    <row r="82" spans="2:6" ht="24.75" customHeight="1">
      <c r="B82" s="113" t="s">
        <v>1095</v>
      </c>
      <c r="C82" s="134">
        <v>0</v>
      </c>
      <c r="D82" s="112" t="s">
        <v>1096</v>
      </c>
      <c r="E82" s="110" t="s">
        <v>109</v>
      </c>
      <c r="F82" s="110" t="s">
        <v>1067</v>
      </c>
    </row>
    <row r="83" spans="2:6" ht="24.75" customHeight="1">
      <c r="B83" s="113" t="s">
        <v>1097</v>
      </c>
      <c r="C83" s="134">
        <v>0</v>
      </c>
      <c r="D83" s="112" t="s">
        <v>1098</v>
      </c>
      <c r="E83" s="110" t="s">
        <v>109</v>
      </c>
      <c r="F83" s="110" t="s">
        <v>1067</v>
      </c>
    </row>
    <row r="84" spans="2:6" ht="24.75" customHeight="1">
      <c r="B84" s="113" t="s">
        <v>1099</v>
      </c>
      <c r="C84" s="134">
        <v>0</v>
      </c>
      <c r="D84" s="112" t="s">
        <v>1100</v>
      </c>
      <c r="E84" s="110" t="s">
        <v>325</v>
      </c>
      <c r="F84" s="110" t="s">
        <v>1067</v>
      </c>
    </row>
    <row r="85" spans="2:6" ht="24.75" customHeight="1">
      <c r="B85" s="113" t="s">
        <v>1101</v>
      </c>
      <c r="C85" s="134">
        <v>0</v>
      </c>
      <c r="D85" s="112" t="s">
        <v>1102</v>
      </c>
      <c r="E85" s="110" t="s">
        <v>109</v>
      </c>
      <c r="F85" s="110" t="s">
        <v>1103</v>
      </c>
    </row>
    <row r="86" spans="2:6" ht="24.75" customHeight="1">
      <c r="B86" s="113" t="s">
        <v>1104</v>
      </c>
      <c r="C86" s="134">
        <v>0</v>
      </c>
      <c r="D86" s="112" t="s">
        <v>1105</v>
      </c>
      <c r="E86" s="110" t="s">
        <v>109</v>
      </c>
      <c r="F86" s="110" t="s">
        <v>1103</v>
      </c>
    </row>
    <row r="87" spans="2:6" ht="24.75" customHeight="1">
      <c r="B87" s="113" t="s">
        <v>1106</v>
      </c>
      <c r="C87" s="134">
        <v>0</v>
      </c>
      <c r="D87" s="112" t="s">
        <v>1107</v>
      </c>
      <c r="E87" s="110" t="s">
        <v>109</v>
      </c>
      <c r="F87" s="110" t="s">
        <v>1103</v>
      </c>
    </row>
    <row r="88" spans="2:6" ht="24.75" customHeight="1">
      <c r="B88" s="113" t="s">
        <v>1108</v>
      </c>
      <c r="C88" s="134">
        <v>0</v>
      </c>
      <c r="D88" s="112" t="s">
        <v>292</v>
      </c>
      <c r="E88" s="110" t="s">
        <v>109</v>
      </c>
      <c r="F88" s="110" t="s">
        <v>1103</v>
      </c>
    </row>
    <row r="89" spans="2:6" ht="24.75" customHeight="1">
      <c r="B89" s="113" t="s">
        <v>1109</v>
      </c>
      <c r="C89" s="134">
        <v>0</v>
      </c>
      <c r="D89" s="112" t="s">
        <v>155</v>
      </c>
      <c r="E89" s="110" t="s">
        <v>109</v>
      </c>
      <c r="F89" s="110" t="s">
        <v>1103</v>
      </c>
    </row>
    <row r="90" spans="2:6" ht="24.75" customHeight="1">
      <c r="B90" s="113" t="s">
        <v>1110</v>
      </c>
      <c r="C90" s="134">
        <v>0</v>
      </c>
      <c r="D90" s="112" t="s">
        <v>1111</v>
      </c>
      <c r="E90" s="110" t="s">
        <v>109</v>
      </c>
      <c r="F90" s="110" t="s">
        <v>1103</v>
      </c>
    </row>
    <row r="91" spans="2:6" ht="24.75" customHeight="1">
      <c r="B91" s="113" t="s">
        <v>1112</v>
      </c>
      <c r="C91" s="134">
        <v>0</v>
      </c>
      <c r="D91" s="112" t="s">
        <v>1113</v>
      </c>
      <c r="E91" s="110" t="s">
        <v>109</v>
      </c>
      <c r="F91" s="110" t="s">
        <v>1103</v>
      </c>
    </row>
    <row r="92" spans="2:6" ht="24.75" customHeight="1">
      <c r="B92" s="113" t="s">
        <v>1114</v>
      </c>
      <c r="C92" s="134">
        <v>0</v>
      </c>
      <c r="D92" s="112" t="s">
        <v>1115</v>
      </c>
      <c r="E92" s="110" t="s">
        <v>109</v>
      </c>
      <c r="F92" s="110" t="s">
        <v>1103</v>
      </c>
    </row>
    <row r="93" spans="2:6" ht="24.75" customHeight="1">
      <c r="B93" s="113" t="s">
        <v>1116</v>
      </c>
      <c r="C93" s="134">
        <v>20</v>
      </c>
      <c r="D93" s="112" t="s">
        <v>1117</v>
      </c>
      <c r="E93" s="110" t="s">
        <v>109</v>
      </c>
      <c r="F93" s="110" t="s">
        <v>1058</v>
      </c>
    </row>
    <row r="94" spans="2:6" ht="24.75" customHeight="1">
      <c r="B94" s="113" t="s">
        <v>1118</v>
      </c>
      <c r="C94" s="134">
        <v>0</v>
      </c>
      <c r="D94" s="112" t="s">
        <v>1119</v>
      </c>
      <c r="E94" s="110" t="s">
        <v>109</v>
      </c>
      <c r="F94" s="110" t="s">
        <v>1103</v>
      </c>
    </row>
    <row r="95" spans="2:6" ht="24.75" customHeight="1">
      <c r="B95" s="113" t="s">
        <v>1120</v>
      </c>
      <c r="C95" s="134">
        <v>0</v>
      </c>
      <c r="D95" s="112" t="s">
        <v>1121</v>
      </c>
      <c r="E95" s="110" t="s">
        <v>109</v>
      </c>
      <c r="F95" s="110" t="s">
        <v>1103</v>
      </c>
    </row>
    <row r="96" spans="2:6" ht="24.75" customHeight="1">
      <c r="B96" s="113" t="s">
        <v>1122</v>
      </c>
      <c r="C96" s="134">
        <v>0</v>
      </c>
      <c r="D96" s="112" t="s">
        <v>1123</v>
      </c>
      <c r="E96" s="110" t="s">
        <v>113</v>
      </c>
      <c r="F96" s="110" t="s">
        <v>1103</v>
      </c>
    </row>
    <row r="97" spans="2:6" ht="24.75" customHeight="1">
      <c r="B97" s="113" t="s">
        <v>1124</v>
      </c>
      <c r="C97" s="134">
        <v>0</v>
      </c>
      <c r="D97" s="112" t="s">
        <v>1125</v>
      </c>
      <c r="E97" s="110"/>
      <c r="F97" s="110" t="s">
        <v>1103</v>
      </c>
    </row>
    <row r="98" spans="2:6" ht="24.75" customHeight="1">
      <c r="B98" s="113" t="s">
        <v>1126</v>
      </c>
      <c r="C98" s="134">
        <v>0</v>
      </c>
      <c r="D98" s="112" t="s">
        <v>1127</v>
      </c>
      <c r="E98" s="110" t="s">
        <v>109</v>
      </c>
      <c r="F98" s="110" t="s">
        <v>1103</v>
      </c>
    </row>
    <row r="99" spans="2:6" ht="24.75" customHeight="1">
      <c r="B99" s="113" t="s">
        <v>1128</v>
      </c>
      <c r="C99" s="134">
        <v>0</v>
      </c>
      <c r="D99" s="112" t="s">
        <v>651</v>
      </c>
      <c r="E99" s="110" t="s">
        <v>109</v>
      </c>
      <c r="F99" s="110" t="s">
        <v>1129</v>
      </c>
    </row>
    <row r="100" spans="2:6" ht="24.75" customHeight="1">
      <c r="B100" s="113" t="s">
        <v>1130</v>
      </c>
      <c r="C100" s="134">
        <v>0</v>
      </c>
      <c r="D100" s="112" t="s">
        <v>1131</v>
      </c>
      <c r="E100" s="110" t="s">
        <v>1132</v>
      </c>
      <c r="F100" s="110" t="s">
        <v>1129</v>
      </c>
    </row>
    <row r="101" spans="2:6" ht="24.75" customHeight="1">
      <c r="B101" s="113" t="s">
        <v>1133</v>
      </c>
      <c r="C101" s="134">
        <v>0</v>
      </c>
      <c r="D101" s="112" t="s">
        <v>1134</v>
      </c>
      <c r="E101" s="110" t="s">
        <v>1132</v>
      </c>
      <c r="F101" s="110" t="s">
        <v>1135</v>
      </c>
    </row>
    <row r="102" spans="2:6" ht="24.75" customHeight="1">
      <c r="B102" s="113" t="s">
        <v>1136</v>
      </c>
      <c r="C102" s="134">
        <v>0</v>
      </c>
      <c r="D102" s="112" t="s">
        <v>136</v>
      </c>
      <c r="E102" s="110" t="s">
        <v>109</v>
      </c>
      <c r="F102" s="110" t="s">
        <v>1129</v>
      </c>
    </row>
    <row r="103" spans="2:6" ht="24.75" customHeight="1">
      <c r="B103" s="113" t="s">
        <v>1137</v>
      </c>
      <c r="C103" s="134">
        <v>0</v>
      </c>
      <c r="D103" s="112" t="s">
        <v>136</v>
      </c>
      <c r="E103" s="110" t="s">
        <v>109</v>
      </c>
      <c r="F103" s="110" t="s">
        <v>1129</v>
      </c>
    </row>
    <row r="104" spans="2:6" ht="24.75" customHeight="1">
      <c r="B104" s="113" t="s">
        <v>1138</v>
      </c>
      <c r="C104" s="134">
        <v>0</v>
      </c>
      <c r="D104" s="112" t="s">
        <v>136</v>
      </c>
      <c r="E104" s="110" t="s">
        <v>109</v>
      </c>
      <c r="F104" s="110" t="s">
        <v>1129</v>
      </c>
    </row>
    <row r="105" spans="2:6" ht="24.75" customHeight="1">
      <c r="B105" s="113" t="s">
        <v>1139</v>
      </c>
      <c r="C105" s="134">
        <v>0</v>
      </c>
      <c r="D105" s="112" t="s">
        <v>1140</v>
      </c>
      <c r="E105" s="110" t="s">
        <v>205</v>
      </c>
      <c r="F105" s="110" t="s">
        <v>1129</v>
      </c>
    </row>
    <row r="106" spans="2:6" ht="24.75" customHeight="1">
      <c r="B106" s="113" t="s">
        <v>1141</v>
      </c>
      <c r="C106" s="134">
        <v>0</v>
      </c>
      <c r="D106" s="112" t="s">
        <v>1142</v>
      </c>
      <c r="E106" s="110" t="s">
        <v>205</v>
      </c>
      <c r="F106" s="110" t="s">
        <v>1129</v>
      </c>
    </row>
    <row r="107" spans="2:6" ht="24.75" customHeight="1">
      <c r="B107" s="113" t="s">
        <v>1143</v>
      </c>
      <c r="C107" s="134">
        <v>0</v>
      </c>
      <c r="D107" s="112" t="s">
        <v>1144</v>
      </c>
      <c r="E107" s="110" t="s">
        <v>109</v>
      </c>
      <c r="F107" s="110" t="s">
        <v>1129</v>
      </c>
    </row>
    <row r="108" spans="2:6" ht="24.75" customHeight="1">
      <c r="B108" s="113" t="s">
        <v>1145</v>
      </c>
      <c r="C108" s="134">
        <v>0</v>
      </c>
      <c r="D108" s="112" t="s">
        <v>1146</v>
      </c>
      <c r="E108" s="110" t="s">
        <v>109</v>
      </c>
      <c r="F108" s="110" t="s">
        <v>1129</v>
      </c>
    </row>
    <row r="109" spans="2:6" ht="24.75" customHeight="1">
      <c r="B109" s="113" t="s">
        <v>1147</v>
      </c>
      <c r="C109" s="134">
        <v>0</v>
      </c>
      <c r="D109" s="112" t="s">
        <v>1148</v>
      </c>
      <c r="E109" s="110" t="s">
        <v>1149</v>
      </c>
      <c r="F109" s="110" t="s">
        <v>1129</v>
      </c>
    </row>
    <row r="110" spans="2:6" ht="24.75" customHeight="1">
      <c r="B110" s="113" t="s">
        <v>1150</v>
      </c>
      <c r="C110" s="134">
        <v>0</v>
      </c>
      <c r="D110" s="112" t="s">
        <v>1151</v>
      </c>
      <c r="E110" s="110" t="s">
        <v>109</v>
      </c>
      <c r="F110" s="110" t="s">
        <v>1129</v>
      </c>
    </row>
    <row r="111" spans="2:6" ht="24.75" customHeight="1">
      <c r="B111" s="113" t="s">
        <v>1152</v>
      </c>
      <c r="C111" s="134">
        <v>0</v>
      </c>
      <c r="D111" s="112" t="s">
        <v>1151</v>
      </c>
      <c r="E111" s="110" t="s">
        <v>109</v>
      </c>
      <c r="F111" s="110" t="s">
        <v>1129</v>
      </c>
    </row>
    <row r="112" spans="2:6" ht="24.75" customHeight="1">
      <c r="B112" s="113" t="s">
        <v>1153</v>
      </c>
      <c r="C112" s="134">
        <v>0</v>
      </c>
      <c r="D112" s="112" t="s">
        <v>989</v>
      </c>
      <c r="E112" s="110"/>
      <c r="F112" s="110" t="s">
        <v>1129</v>
      </c>
    </row>
    <row r="113" spans="2:6" ht="24.75" customHeight="1">
      <c r="B113" s="113" t="s">
        <v>1154</v>
      </c>
      <c r="C113" s="134">
        <v>0</v>
      </c>
      <c r="D113" s="112" t="s">
        <v>1155</v>
      </c>
      <c r="E113" s="110"/>
      <c r="F113" s="110" t="s">
        <v>1129</v>
      </c>
    </row>
    <row r="114" spans="2:6" ht="24.75" customHeight="1">
      <c r="B114" s="113" t="s">
        <v>1156</v>
      </c>
      <c r="C114" s="134">
        <v>0</v>
      </c>
      <c r="D114" s="112" t="s">
        <v>1157</v>
      </c>
      <c r="E114" s="110" t="s">
        <v>109</v>
      </c>
      <c r="F114" s="110" t="s">
        <v>1129</v>
      </c>
    </row>
    <row r="115" spans="2:6" ht="24.75" customHeight="1">
      <c r="B115" s="113" t="s">
        <v>1158</v>
      </c>
      <c r="C115" s="134">
        <v>0</v>
      </c>
      <c r="D115" s="112" t="s">
        <v>848</v>
      </c>
      <c r="E115" s="110" t="s">
        <v>109</v>
      </c>
      <c r="F115" s="110" t="s">
        <v>1129</v>
      </c>
    </row>
    <row r="116" spans="2:6" ht="24.75" customHeight="1">
      <c r="B116" s="113" t="s">
        <v>1159</v>
      </c>
      <c r="C116" s="134">
        <v>0</v>
      </c>
      <c r="D116" s="112" t="s">
        <v>1029</v>
      </c>
      <c r="E116" s="110" t="s">
        <v>109</v>
      </c>
      <c r="F116" s="110" t="s">
        <v>1129</v>
      </c>
    </row>
    <row r="117" spans="2:6" ht="24.75" customHeight="1">
      <c r="B117" s="113" t="s">
        <v>1160</v>
      </c>
      <c r="C117" s="134">
        <v>0</v>
      </c>
      <c r="D117" s="112" t="s">
        <v>1161</v>
      </c>
      <c r="E117" s="110" t="s">
        <v>109</v>
      </c>
      <c r="F117" s="110" t="s">
        <v>1129</v>
      </c>
    </row>
    <row r="118" spans="2:6" ht="24.75" customHeight="1">
      <c r="B118" s="113" t="s">
        <v>1162</v>
      </c>
      <c r="C118" s="134">
        <v>0</v>
      </c>
      <c r="D118" s="112" t="s">
        <v>1163</v>
      </c>
      <c r="E118" s="110" t="s">
        <v>109</v>
      </c>
      <c r="F118" s="110" t="s">
        <v>1129</v>
      </c>
    </row>
    <row r="119" spans="2:6" ht="24.75" customHeight="1">
      <c r="B119" s="113" t="s">
        <v>1164</v>
      </c>
      <c r="C119" s="134">
        <v>0</v>
      </c>
      <c r="D119" s="112" t="s">
        <v>1165</v>
      </c>
      <c r="E119" s="110"/>
      <c r="F119" s="110" t="s">
        <v>1129</v>
      </c>
    </row>
    <row r="120" spans="2:6" ht="24.75" customHeight="1">
      <c r="B120" s="113" t="s">
        <v>1166</v>
      </c>
      <c r="C120" s="134">
        <v>0</v>
      </c>
      <c r="D120" s="112" t="s">
        <v>989</v>
      </c>
      <c r="E120" s="110" t="s">
        <v>1167</v>
      </c>
      <c r="F120" s="110" t="s">
        <v>1129</v>
      </c>
    </row>
    <row r="121" spans="2:6" ht="24.75" customHeight="1">
      <c r="B121" s="113" t="s">
        <v>1168</v>
      </c>
      <c r="C121" s="134">
        <v>0</v>
      </c>
      <c r="D121" s="112" t="s">
        <v>1169</v>
      </c>
      <c r="E121" s="110" t="s">
        <v>109</v>
      </c>
      <c r="F121" s="110" t="s">
        <v>1129</v>
      </c>
    </row>
    <row r="122" spans="2:6" ht="24.75" customHeight="1">
      <c r="B122" s="113" t="s">
        <v>1170</v>
      </c>
      <c r="C122" s="134">
        <v>0</v>
      </c>
      <c r="D122" s="112" t="s">
        <v>1171</v>
      </c>
      <c r="E122" s="110" t="s">
        <v>109</v>
      </c>
      <c r="F122" s="110" t="s">
        <v>1129</v>
      </c>
    </row>
    <row r="123" spans="2:6" ht="24.75" customHeight="1">
      <c r="B123" s="113" t="s">
        <v>1172</v>
      </c>
      <c r="C123" s="134">
        <v>0</v>
      </c>
      <c r="D123" s="112" t="s">
        <v>1173</v>
      </c>
      <c r="E123" s="110" t="s">
        <v>109</v>
      </c>
      <c r="F123" s="110" t="s">
        <v>1129</v>
      </c>
    </row>
    <row r="124" spans="2:6" ht="24.75" customHeight="1">
      <c r="B124" s="113" t="s">
        <v>1174</v>
      </c>
      <c r="C124" s="134">
        <v>0</v>
      </c>
      <c r="D124" s="112" t="s">
        <v>1173</v>
      </c>
      <c r="E124" s="110" t="s">
        <v>109</v>
      </c>
      <c r="F124" s="110" t="s">
        <v>1129</v>
      </c>
    </row>
    <row r="125" spans="2:6" ht="24.75" customHeight="1">
      <c r="B125" s="113" t="s">
        <v>1175</v>
      </c>
      <c r="C125" s="134">
        <v>0</v>
      </c>
      <c r="D125" s="112" t="s">
        <v>1176</v>
      </c>
      <c r="E125" s="110" t="s">
        <v>109</v>
      </c>
      <c r="F125" s="110" t="s">
        <v>1129</v>
      </c>
    </row>
    <row r="126" spans="2:6" ht="24.75" customHeight="1">
      <c r="B126" s="113" t="s">
        <v>1177</v>
      </c>
      <c r="C126" s="134">
        <v>0</v>
      </c>
      <c r="D126" s="112" t="s">
        <v>1178</v>
      </c>
      <c r="E126" s="110" t="s">
        <v>109</v>
      </c>
      <c r="F126" s="110" t="s">
        <v>1129</v>
      </c>
    </row>
    <row r="127" spans="2:6" ht="24.75" customHeight="1">
      <c r="B127" s="113" t="s">
        <v>1179</v>
      </c>
      <c r="C127" s="134">
        <v>0</v>
      </c>
      <c r="D127" s="112" t="s">
        <v>1180</v>
      </c>
      <c r="E127" s="110" t="s">
        <v>109</v>
      </c>
      <c r="F127" s="110" t="s">
        <v>1129</v>
      </c>
    </row>
    <row r="128" spans="2:6" ht="24.75" customHeight="1">
      <c r="B128" s="113" t="s">
        <v>1181</v>
      </c>
      <c r="C128" s="134">
        <v>0</v>
      </c>
      <c r="D128" s="112" t="s">
        <v>869</v>
      </c>
      <c r="E128" s="110" t="s">
        <v>109</v>
      </c>
      <c r="F128" s="110" t="s">
        <v>1129</v>
      </c>
    </row>
    <row r="129" spans="2:6" ht="24.75" customHeight="1">
      <c r="B129" s="113" t="s">
        <v>1182</v>
      </c>
      <c r="C129" s="134">
        <v>0</v>
      </c>
      <c r="D129" s="112" t="s">
        <v>1183</v>
      </c>
      <c r="E129" s="110" t="s">
        <v>277</v>
      </c>
      <c r="F129" s="110" t="s">
        <v>1129</v>
      </c>
    </row>
    <row r="130" spans="2:6" ht="24.75" customHeight="1">
      <c r="B130" s="113" t="s">
        <v>1184</v>
      </c>
      <c r="C130" s="134">
        <v>0</v>
      </c>
      <c r="D130" s="112" t="s">
        <v>1185</v>
      </c>
      <c r="E130" s="110" t="s">
        <v>109</v>
      </c>
      <c r="F130" s="110" t="s">
        <v>974</v>
      </c>
    </row>
    <row r="131" spans="2:6" ht="24.75" customHeight="1">
      <c r="B131" s="113" t="s">
        <v>1186</v>
      </c>
      <c r="C131" s="134">
        <v>0</v>
      </c>
      <c r="D131" s="112" t="s">
        <v>112</v>
      </c>
      <c r="E131" s="110" t="s">
        <v>260</v>
      </c>
      <c r="F131" s="110" t="s">
        <v>1129</v>
      </c>
    </row>
    <row r="132" spans="2:6" ht="24.75" customHeight="1">
      <c r="B132" s="113" t="s">
        <v>1187</v>
      </c>
      <c r="C132" s="134">
        <v>0</v>
      </c>
      <c r="D132" s="112" t="s">
        <v>1188</v>
      </c>
      <c r="E132" s="110" t="s">
        <v>109</v>
      </c>
      <c r="F132" s="110" t="s">
        <v>1129</v>
      </c>
    </row>
    <row r="133" spans="2:6" ht="24.75" customHeight="1">
      <c r="B133" s="113" t="s">
        <v>1189</v>
      </c>
      <c r="C133" s="134">
        <v>0</v>
      </c>
      <c r="D133" s="112" t="s">
        <v>1190</v>
      </c>
      <c r="E133" s="110" t="s">
        <v>1191</v>
      </c>
      <c r="F133" s="110" t="s">
        <v>1129</v>
      </c>
    </row>
    <row r="134" spans="2:6" ht="24.75" customHeight="1">
      <c r="B134" s="113" t="s">
        <v>1192</v>
      </c>
      <c r="C134" s="134">
        <v>0</v>
      </c>
      <c r="D134" s="112" t="s">
        <v>1193</v>
      </c>
      <c r="E134" s="110" t="s">
        <v>193</v>
      </c>
      <c r="F134" s="110" t="s">
        <v>1129</v>
      </c>
    </row>
    <row r="135" spans="2:6" ht="24.75" customHeight="1">
      <c r="B135" s="113" t="s">
        <v>1194</v>
      </c>
      <c r="C135" s="134">
        <v>0</v>
      </c>
      <c r="D135" s="112" t="s">
        <v>81</v>
      </c>
      <c r="E135" s="110" t="s">
        <v>109</v>
      </c>
      <c r="F135" s="110" t="s">
        <v>1195</v>
      </c>
    </row>
    <row r="136" spans="2:6" ht="24.75" customHeight="1">
      <c r="B136" s="113" t="s">
        <v>1196</v>
      </c>
      <c r="C136" s="134">
        <v>0</v>
      </c>
      <c r="D136" s="112" t="s">
        <v>423</v>
      </c>
      <c r="E136" s="110" t="s">
        <v>109</v>
      </c>
      <c r="F136" s="110" t="s">
        <v>1197</v>
      </c>
    </row>
    <row r="137" spans="2:6" ht="24.75" customHeight="1">
      <c r="B137" s="113" t="s">
        <v>1198</v>
      </c>
      <c r="C137" s="134">
        <v>0</v>
      </c>
      <c r="D137" s="112" t="s">
        <v>1199</v>
      </c>
      <c r="E137" s="110" t="s">
        <v>260</v>
      </c>
      <c r="F137" s="110" t="s">
        <v>1200</v>
      </c>
    </row>
  </sheetData>
  <mergeCells count="2">
    <mergeCell ref="B2:F2"/>
    <mergeCell ref="B5:F5"/>
  </mergeCells>
  <conditionalFormatting sqref="B7:F137 C6:F6">
    <cfRule type="expression" dxfId="112" priority="5">
      <formula>MOD(ROW(),2)=1</formula>
    </cfRule>
    <cfRule type="expression" dxfId="111" priority="6" stopIfTrue="1">
      <formula>MOD(ROW(),2)=1</formula>
    </cfRule>
  </conditionalFormatting>
  <conditionalFormatting sqref="B6">
    <cfRule type="expression" dxfId="110" priority="3">
      <formula>MOD(ROW(),2)=1</formula>
    </cfRule>
    <cfRule type="expression" dxfId="109" priority="4" stopIfTrue="1">
      <formula>MOD(ROW(),2)=1</formula>
    </cfRule>
  </conditionalFormatting>
  <pageMargins left="0.84" right="0.75" top="1" bottom="1" header="0.5" footer="0.5"/>
  <pageSetup scale="70" fitToHeight="0" orientation="landscape" r:id="rId1"/>
  <headerFooter alignWithMargins="0">
    <oddFooter>&amp;C&amp;"Arial,Bold"&amp;8&amp;K04-024MARKMONITOR® PROPRIETARY AND CONFIDENTIAL. NOT FOR DISTRIBUTION.&amp;"Arial,Regular"&amp;K01+034
©2012 MarkMonitor Inc. All rights reserved. MarkMonitor is a registered trademark of MarkMonitor Inc.&amp;R&amp;"Arial,Regular"Page &amp;P of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sheetPr>
    <tabColor indexed="53"/>
  </sheetPr>
  <dimension ref="B1:F8"/>
  <sheetViews>
    <sheetView showGridLines="0" showRowColHeaders="0" zoomScaleNormal="100" workbookViewId="0">
      <selection activeCell="B103" sqref="B103"/>
    </sheetView>
  </sheetViews>
  <sheetFormatPr defaultRowHeight="12.75"/>
  <cols>
    <col min="1" max="1" width="2.42578125" style="3" customWidth="1"/>
    <col min="2" max="2" width="32" style="9" customWidth="1"/>
    <col min="3" max="3" width="17.7109375" style="5" customWidth="1"/>
    <col min="4" max="4" width="25.140625" style="5" customWidth="1"/>
    <col min="5" max="5" width="15.7109375" style="8" customWidth="1"/>
    <col min="6" max="6" width="65.7109375" style="10" customWidth="1"/>
    <col min="7" max="7" width="2.42578125" style="3" customWidth="1"/>
    <col min="8" max="11" width="9.140625" style="3"/>
    <col min="12" max="12" width="2.7109375" style="3" customWidth="1"/>
    <col min="13" max="14" width="9.140625" style="3"/>
    <col min="15" max="15" width="5.85546875" style="3" customWidth="1"/>
    <col min="16" max="16384" width="9.140625" style="3"/>
  </cols>
  <sheetData>
    <row r="1" spans="2:6" ht="5.25" customHeight="1"/>
    <row r="2" spans="2:6" ht="42" customHeight="1">
      <c r="B2" s="143" t="s">
        <v>104</v>
      </c>
      <c r="C2" s="144"/>
      <c r="D2" s="144"/>
      <c r="E2" s="144"/>
      <c r="F2" s="144"/>
    </row>
    <row r="3" spans="2:6" ht="20.25" customHeight="1">
      <c r="B3" s="20" t="s">
        <v>393</v>
      </c>
      <c r="C3" s="16"/>
      <c r="D3" s="16"/>
      <c r="E3" s="16"/>
      <c r="F3" s="9"/>
    </row>
    <row r="4" spans="2:6" ht="2.25" customHeight="1">
      <c r="B4" s="21"/>
      <c r="C4" s="22"/>
      <c r="D4" s="22"/>
      <c r="E4" s="22"/>
      <c r="F4" s="21"/>
    </row>
    <row r="5" spans="2:6" ht="15" customHeight="1">
      <c r="B5" s="145"/>
      <c r="C5" s="145"/>
      <c r="D5" s="145"/>
      <c r="E5" s="145"/>
      <c r="F5" s="145"/>
    </row>
    <row r="6" spans="2:6" ht="15" customHeight="1">
      <c r="B6" s="78" t="s">
        <v>9</v>
      </c>
      <c r="C6" s="78" t="s">
        <v>105</v>
      </c>
      <c r="D6" s="78" t="s">
        <v>2</v>
      </c>
      <c r="E6" s="78" t="s">
        <v>106</v>
      </c>
      <c r="F6" s="78" t="s">
        <v>0</v>
      </c>
    </row>
    <row r="7" spans="2:6" s="4" customFormat="1" ht="33" customHeight="1">
      <c r="B7" s="79" t="s">
        <v>65</v>
      </c>
      <c r="C7" s="80">
        <v>30</v>
      </c>
      <c r="D7" s="111" t="s">
        <v>66</v>
      </c>
      <c r="E7" s="111" t="s">
        <v>109</v>
      </c>
      <c r="F7" s="111" t="s">
        <v>67</v>
      </c>
    </row>
    <row r="8" spans="2:6" s="4" customFormat="1" ht="33" customHeight="1">
      <c r="B8" s="79"/>
      <c r="C8" s="80"/>
      <c r="D8" s="111"/>
      <c r="E8" s="111"/>
      <c r="F8" s="111"/>
    </row>
  </sheetData>
  <mergeCells count="2">
    <mergeCell ref="B2:F2"/>
    <mergeCell ref="B5:F5"/>
  </mergeCells>
  <conditionalFormatting sqref="B7:F8 C6:F6">
    <cfRule type="expression" dxfId="101" priority="5">
      <formula>MOD(ROW(),2)=1</formula>
    </cfRule>
    <cfRule type="expression" dxfId="100" priority="6" stopIfTrue="1">
      <formula>MOD(ROW(),2)=1</formula>
    </cfRule>
  </conditionalFormatting>
  <conditionalFormatting sqref="B6">
    <cfRule type="expression" dxfId="99" priority="3">
      <formula>MOD(ROW(),2)=1</formula>
    </cfRule>
    <cfRule type="expression" dxfId="98" priority="4" stopIfTrue="1">
      <formula>MOD(ROW(),2)=1</formula>
    </cfRule>
  </conditionalFormatting>
  <pageMargins left="0.84" right="0.75" top="1" bottom="1" header="0.5" footer="0.5"/>
  <pageSetup scale="70" fitToHeight="0" orientation="landscape" r:id="rId1"/>
  <headerFooter alignWithMargins="0">
    <oddFooter>&amp;C&amp;"Arial,Bold"&amp;8&amp;K04-024MARKMONITOR® PROPRIETARY AND CONFIDENTIAL. NOT FOR DISTRIBUTION.&amp;"Arial,Regular"&amp;K01+034
©2012 MarkMonitor Inc. All rights reserved. MarkMonitor is a registered trademark of MarkMonitor Inc.&amp;R&amp;"Arial,Regular"Page &amp;P of &amp;N</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sheetPr enableFormatConditionsCalculation="0">
    <tabColor indexed="53"/>
  </sheetPr>
  <dimension ref="A1:J21"/>
  <sheetViews>
    <sheetView showGridLines="0" showRowColHeaders="0" zoomScaleNormal="100" workbookViewId="0">
      <selection activeCell="D105" sqref="D105"/>
    </sheetView>
  </sheetViews>
  <sheetFormatPr defaultRowHeight="12"/>
  <cols>
    <col min="1" max="1" width="2.42578125" style="11" customWidth="1"/>
    <col min="2" max="2" width="32.7109375" style="42" bestFit="1" customWidth="1"/>
    <col min="3" max="5" width="15.7109375" style="37" customWidth="1"/>
    <col min="6" max="6" width="23.7109375" style="37" customWidth="1"/>
    <col min="7" max="7" width="65.7109375" style="42" customWidth="1"/>
    <col min="8" max="8" width="2.42578125" style="1" customWidth="1"/>
    <col min="9" max="16384" width="9.140625" style="1"/>
  </cols>
  <sheetData>
    <row r="1" spans="2:10" s="11" customFormat="1" ht="5.25" customHeight="1">
      <c r="B1" s="42"/>
      <c r="C1" s="37"/>
      <c r="D1" s="37"/>
      <c r="E1" s="37"/>
      <c r="F1" s="37"/>
      <c r="G1" s="42"/>
    </row>
    <row r="2" spans="2:10" ht="42" customHeight="1">
      <c r="B2" s="143" t="s">
        <v>46</v>
      </c>
      <c r="C2" s="144"/>
      <c r="D2" s="144"/>
      <c r="E2" s="144"/>
      <c r="F2" s="144"/>
      <c r="G2" s="144"/>
    </row>
    <row r="3" spans="2:10" s="3" customFormat="1" ht="20.25" customHeight="1">
      <c r="B3" s="44" t="s">
        <v>27</v>
      </c>
      <c r="C3" s="38"/>
      <c r="D3" s="38"/>
      <c r="E3" s="38"/>
      <c r="F3" s="38"/>
      <c r="G3" s="9"/>
      <c r="H3" s="2"/>
      <c r="I3" s="2"/>
    </row>
    <row r="4" spans="2:10" s="3" customFormat="1" ht="2.25" customHeight="1">
      <c r="B4" s="45"/>
      <c r="C4" s="39"/>
      <c r="D4" s="40"/>
      <c r="E4" s="40"/>
      <c r="F4" s="40"/>
      <c r="G4" s="21"/>
      <c r="H4" s="16"/>
      <c r="I4" s="16"/>
    </row>
    <row r="5" spans="2:10" s="3" customFormat="1" ht="15" customHeight="1">
      <c r="B5" s="44"/>
      <c r="C5" s="41"/>
      <c r="D5" s="41"/>
      <c r="E5" s="41"/>
      <c r="F5" s="41"/>
      <c r="G5" s="43"/>
      <c r="H5" s="16"/>
      <c r="I5" s="16"/>
    </row>
    <row r="6" spans="2:10" s="6" customFormat="1" ht="18">
      <c r="B6" s="146" t="s">
        <v>24</v>
      </c>
      <c r="C6" s="146"/>
      <c r="D6" s="146"/>
      <c r="E6" s="146"/>
      <c r="F6" s="146"/>
      <c r="G6" s="146"/>
      <c r="J6" s="7"/>
    </row>
    <row r="7" spans="2:10" ht="15" customHeight="1">
      <c r="B7" s="87" t="s">
        <v>9</v>
      </c>
      <c r="C7" s="87" t="s">
        <v>1</v>
      </c>
      <c r="D7" s="87" t="s">
        <v>2</v>
      </c>
      <c r="E7" s="87" t="s">
        <v>30</v>
      </c>
      <c r="F7" s="87" t="s">
        <v>31</v>
      </c>
      <c r="G7" s="87" t="s">
        <v>0</v>
      </c>
    </row>
    <row r="8" spans="2:10" ht="25.5" customHeight="1">
      <c r="B8" s="88"/>
      <c r="C8" s="100"/>
      <c r="D8" s="100"/>
      <c r="E8" s="100"/>
      <c r="F8" s="100"/>
      <c r="G8" s="90"/>
    </row>
    <row r="9" spans="2:10" ht="25.5" customHeight="1">
      <c r="B9" s="89"/>
      <c r="C9" s="101"/>
      <c r="D9" s="101"/>
      <c r="E9" s="101"/>
      <c r="F9" s="101"/>
      <c r="G9" s="91"/>
    </row>
    <row r="10" spans="2:10" ht="25.5" customHeight="1">
      <c r="B10" s="88"/>
      <c r="C10" s="100"/>
      <c r="D10" s="100"/>
      <c r="E10" s="100"/>
      <c r="F10" s="100"/>
      <c r="G10" s="90"/>
    </row>
    <row r="11" spans="2:10" ht="25.5" customHeight="1">
      <c r="B11" s="89"/>
      <c r="C11" s="101"/>
      <c r="D11" s="101"/>
      <c r="E11" s="101"/>
      <c r="F11" s="101"/>
      <c r="G11" s="91"/>
    </row>
    <row r="12" spans="2:10" ht="25.5" customHeight="1">
      <c r="B12" s="88"/>
      <c r="C12" s="100"/>
      <c r="D12" s="100"/>
      <c r="E12" s="100"/>
      <c r="F12" s="100"/>
      <c r="G12" s="90"/>
    </row>
    <row r="13" spans="2:10" customFormat="1" ht="25.5" customHeight="1">
      <c r="B13" s="88"/>
      <c r="C13" s="100"/>
      <c r="D13" s="100"/>
      <c r="E13" s="100"/>
      <c r="F13" s="100"/>
      <c r="G13" s="90"/>
    </row>
    <row r="14" spans="2:10" customFormat="1" ht="15" customHeight="1">
      <c r="B14" s="79"/>
      <c r="C14" s="92"/>
      <c r="D14" s="92"/>
      <c r="E14" s="92"/>
      <c r="F14" s="92"/>
      <c r="G14" s="80"/>
    </row>
    <row r="15" spans="2:10" ht="18" customHeight="1">
      <c r="B15" s="146" t="s">
        <v>25</v>
      </c>
      <c r="C15" s="146"/>
      <c r="D15" s="146"/>
      <c r="E15" s="146"/>
      <c r="F15" s="146"/>
      <c r="G15" s="146"/>
    </row>
    <row r="16" spans="2:10" s="11" customFormat="1" ht="15" customHeight="1">
      <c r="B16" s="87" t="s">
        <v>9</v>
      </c>
      <c r="C16" s="87" t="s">
        <v>1</v>
      </c>
      <c r="D16" s="87" t="s">
        <v>2</v>
      </c>
      <c r="E16" s="87" t="s">
        <v>30</v>
      </c>
      <c r="F16" s="87" t="s">
        <v>31</v>
      </c>
      <c r="G16" s="87" t="s">
        <v>0</v>
      </c>
    </row>
    <row r="17" spans="2:7" s="11" customFormat="1" ht="25.5" customHeight="1">
      <c r="B17" s="88"/>
      <c r="C17" s="100"/>
      <c r="D17" s="100"/>
      <c r="E17" s="100"/>
      <c r="F17" s="100"/>
      <c r="G17" s="90"/>
    </row>
    <row r="18" spans="2:7" s="11" customFormat="1" ht="25.5" customHeight="1">
      <c r="B18" s="89"/>
      <c r="C18" s="100"/>
      <c r="D18" s="101"/>
      <c r="E18" s="101"/>
      <c r="F18" s="101"/>
      <c r="G18" s="91"/>
    </row>
    <row r="19" spans="2:7" s="11" customFormat="1" ht="25.5" customHeight="1">
      <c r="B19" s="88"/>
      <c r="C19" s="100"/>
      <c r="D19" s="100"/>
      <c r="E19" s="100"/>
      <c r="F19" s="100"/>
      <c r="G19" s="90"/>
    </row>
    <row r="20" spans="2:7" ht="25.5" customHeight="1">
      <c r="B20" s="89"/>
      <c r="C20" s="100"/>
      <c r="D20" s="101"/>
      <c r="E20" s="101"/>
      <c r="F20" s="101"/>
      <c r="G20" s="91"/>
    </row>
    <row r="21" spans="2:7" ht="25.5" customHeight="1">
      <c r="B21" s="88"/>
      <c r="C21" s="100"/>
      <c r="D21" s="100"/>
      <c r="E21" s="100"/>
      <c r="F21" s="100"/>
      <c r="G21" s="90"/>
    </row>
  </sheetData>
  <sortState ref="B31:G118">
    <sortCondition ref="C31:C118"/>
    <sortCondition ref="E31:E118"/>
    <sortCondition ref="F31:F118"/>
    <sortCondition ref="B31:B118"/>
  </sortState>
  <mergeCells count="3">
    <mergeCell ref="B6:G6"/>
    <mergeCell ref="B15:G15"/>
    <mergeCell ref="B2:G2"/>
  </mergeCells>
  <phoneticPr fontId="3" type="noConversion"/>
  <conditionalFormatting sqref="B14:G14">
    <cfRule type="expression" dxfId="90" priority="41">
      <formula>MOD(ROW(),2)=1</formula>
    </cfRule>
    <cfRule type="expression" dxfId="89" priority="42" stopIfTrue="1">
      <formula>MOD(ROW(),2)=1</formula>
    </cfRule>
  </conditionalFormatting>
  <conditionalFormatting sqref="C9:G9">
    <cfRule type="expression" dxfId="88" priority="39">
      <formula>MOD(ROW(),2)=1</formula>
    </cfRule>
    <cfRule type="expression" dxfId="87" priority="40">
      <formula>MOD(ROW(),2)=1</formula>
    </cfRule>
  </conditionalFormatting>
  <conditionalFormatting sqref="B9">
    <cfRule type="expression" dxfId="86" priority="37">
      <formula>MOD(ROW(),2)=1</formula>
    </cfRule>
    <cfRule type="expression" dxfId="85" priority="38" stopIfTrue="1">
      <formula>MOD(ROW(),2)=1</formula>
    </cfRule>
  </conditionalFormatting>
  <conditionalFormatting sqref="C8:F8 C13:F13">
    <cfRule type="expression" dxfId="84" priority="36" stopIfTrue="1">
      <formula>MOD(ROW(),2)=1</formula>
    </cfRule>
  </conditionalFormatting>
  <conditionalFormatting sqref="C8:F8 C13:F13">
    <cfRule type="expression" dxfId="83" priority="35">
      <formula>MOD(ROW(),2)=1</formula>
    </cfRule>
  </conditionalFormatting>
  <conditionalFormatting sqref="B8 B13">
    <cfRule type="expression" dxfId="82" priority="33">
      <formula>MOD(ROW(),2)=1</formula>
    </cfRule>
    <cfRule type="expression" dxfId="81" priority="34" stopIfTrue="1">
      <formula>MOD(ROW(),2)=1</formula>
    </cfRule>
  </conditionalFormatting>
  <conditionalFormatting sqref="G8 G13">
    <cfRule type="expression" dxfId="80" priority="31">
      <formula>MOD(ROW(),2)=1</formula>
    </cfRule>
    <cfRule type="expression" dxfId="79" priority="32" stopIfTrue="1">
      <formula>MOD(ROW(),2)=1</formula>
    </cfRule>
  </conditionalFormatting>
  <conditionalFormatting sqref="C11:G11">
    <cfRule type="expression" dxfId="78" priority="29">
      <formula>MOD(ROW(),2)=1</formula>
    </cfRule>
    <cfRule type="expression" dxfId="77" priority="30">
      <formula>MOD(ROW(),2)=1</formula>
    </cfRule>
  </conditionalFormatting>
  <conditionalFormatting sqref="B11">
    <cfRule type="expression" dxfId="76" priority="27">
      <formula>MOD(ROW(),2)=1</formula>
    </cfRule>
    <cfRule type="expression" dxfId="75" priority="28" stopIfTrue="1">
      <formula>MOD(ROW(),2)=1</formula>
    </cfRule>
  </conditionalFormatting>
  <conditionalFormatting sqref="C10:F10 C12:F12">
    <cfRule type="expression" dxfId="74" priority="26" stopIfTrue="1">
      <formula>MOD(ROW(),2)=1</formula>
    </cfRule>
  </conditionalFormatting>
  <conditionalFormatting sqref="C10:F10 C12:F12">
    <cfRule type="expression" dxfId="73" priority="25">
      <formula>MOD(ROW(),2)=1</formula>
    </cfRule>
  </conditionalFormatting>
  <conditionalFormatting sqref="B10 B12">
    <cfRule type="expression" dxfId="72" priority="23">
      <formula>MOD(ROW(),2)=1</formula>
    </cfRule>
    <cfRule type="expression" dxfId="71" priority="24" stopIfTrue="1">
      <formula>MOD(ROW(),2)=1</formula>
    </cfRule>
  </conditionalFormatting>
  <conditionalFormatting sqref="G10 G12">
    <cfRule type="expression" dxfId="70" priority="21">
      <formula>MOD(ROW(),2)=1</formula>
    </cfRule>
    <cfRule type="expression" dxfId="69" priority="22" stopIfTrue="1">
      <formula>MOD(ROW(),2)=1</formula>
    </cfRule>
  </conditionalFormatting>
  <conditionalFormatting sqref="D18:G18">
    <cfRule type="expression" dxfId="68" priority="19">
      <formula>MOD(ROW(),2)=1</formula>
    </cfRule>
    <cfRule type="expression" dxfId="67" priority="20">
      <formula>MOD(ROW(),2)=1</formula>
    </cfRule>
  </conditionalFormatting>
  <conditionalFormatting sqref="B18">
    <cfRule type="expression" dxfId="66" priority="17">
      <formula>MOD(ROW(),2)=1</formula>
    </cfRule>
    <cfRule type="expression" dxfId="65" priority="18" stopIfTrue="1">
      <formula>MOD(ROW(),2)=1</formula>
    </cfRule>
  </conditionalFormatting>
  <conditionalFormatting sqref="C17:F17 C18:C21">
    <cfRule type="expression" dxfId="64" priority="16" stopIfTrue="1">
      <formula>MOD(ROW(),2)=1</formula>
    </cfRule>
  </conditionalFormatting>
  <conditionalFormatting sqref="C17:F17 C18:C21">
    <cfRule type="expression" dxfId="63" priority="15">
      <formula>MOD(ROW(),2)=1</formula>
    </cfRule>
  </conditionalFormatting>
  <conditionalFormatting sqref="B17">
    <cfRule type="expression" dxfId="62" priority="13">
      <formula>MOD(ROW(),2)=1</formula>
    </cfRule>
    <cfRule type="expression" dxfId="61" priority="14" stopIfTrue="1">
      <formula>MOD(ROW(),2)=1</formula>
    </cfRule>
  </conditionalFormatting>
  <conditionalFormatting sqref="G17">
    <cfRule type="expression" dxfId="60" priority="11">
      <formula>MOD(ROW(),2)=1</formula>
    </cfRule>
    <cfRule type="expression" dxfId="59" priority="12" stopIfTrue="1">
      <formula>MOD(ROW(),2)=1</formula>
    </cfRule>
  </conditionalFormatting>
  <conditionalFormatting sqref="D20:G20">
    <cfRule type="expression" dxfId="58" priority="9">
      <formula>MOD(ROW(),2)=1</formula>
    </cfRule>
    <cfRule type="expression" dxfId="57" priority="10">
      <formula>MOD(ROW(),2)=1</formula>
    </cfRule>
  </conditionalFormatting>
  <conditionalFormatting sqref="B20">
    <cfRule type="expression" dxfId="56" priority="7">
      <formula>MOD(ROW(),2)=1</formula>
    </cfRule>
    <cfRule type="expression" dxfId="55" priority="8" stopIfTrue="1">
      <formula>MOD(ROW(),2)=1</formula>
    </cfRule>
  </conditionalFormatting>
  <conditionalFormatting sqref="D19:F19 D21:F21">
    <cfRule type="expression" dxfId="54" priority="6" stopIfTrue="1">
      <formula>MOD(ROW(),2)=1</formula>
    </cfRule>
  </conditionalFormatting>
  <conditionalFormatting sqref="D19:F19 D21:F21">
    <cfRule type="expression" dxfId="53" priority="5">
      <formula>MOD(ROW(),2)=1</formula>
    </cfRule>
  </conditionalFormatting>
  <conditionalFormatting sqref="B19 B21">
    <cfRule type="expression" dxfId="52" priority="3">
      <formula>MOD(ROW(),2)=1</formula>
    </cfRule>
    <cfRule type="expression" dxfId="51" priority="4" stopIfTrue="1">
      <formula>MOD(ROW(),2)=1</formula>
    </cfRule>
  </conditionalFormatting>
  <conditionalFormatting sqref="G19 G21">
    <cfRule type="expression" dxfId="50" priority="1">
      <formula>MOD(ROW(),2)=1</formula>
    </cfRule>
    <cfRule type="expression" dxfId="49" priority="2" stopIfTrue="1">
      <formula>MOD(ROW(),2)=1</formula>
    </cfRule>
  </conditionalFormatting>
  <pageMargins left="0.75" right="0.75" top="1" bottom="1" header="0.5" footer="0.5"/>
  <pageSetup scale="68" orientation="landscape" r:id="rId1"/>
  <headerFooter alignWithMargins="0">
    <oddFooter>&amp;C&amp;"Arial,Bold"&amp;8&amp;K04-024MARKMONITOR® PROPRIETARY AND CONFIDENTIAL. NOT FOR DISTRIBUTION.&amp;"Arial,Regular"&amp;K01+034
©2012 MarkMonitor Inc. All rights reserved. MarkMonitor is a registered trademark of MarkMonitor Inc.</oddFooter>
  </headerFooter>
  <drawing r:id="rId2"/>
  <tableParts count="2">
    <tablePart r:id="rId3"/>
    <tablePart r:id="rId4"/>
  </tableParts>
</worksheet>
</file>

<file path=xl/worksheets/sheet9.xml><?xml version="1.0" encoding="utf-8"?>
<worksheet xmlns="http://schemas.openxmlformats.org/spreadsheetml/2006/main" xmlns:r="http://schemas.openxmlformats.org/officeDocument/2006/relationships">
  <sheetPr>
    <tabColor indexed="53"/>
  </sheetPr>
  <dimension ref="B1:E25"/>
  <sheetViews>
    <sheetView showGridLines="0" showRowColHeaders="0" zoomScaleNormal="100" workbookViewId="0">
      <selection activeCell="C86" sqref="C86"/>
    </sheetView>
  </sheetViews>
  <sheetFormatPr defaultRowHeight="12.75"/>
  <cols>
    <col min="1" max="1" width="2.42578125" style="3" customWidth="1"/>
    <col min="2" max="2" width="26.42578125" style="9" bestFit="1" customWidth="1"/>
    <col min="3" max="3" width="16.140625" style="5" customWidth="1"/>
    <col min="4" max="4" width="20" style="5" customWidth="1"/>
    <col min="5" max="5" width="65.7109375" style="10" customWidth="1"/>
    <col min="6" max="6" width="2.42578125" style="3" customWidth="1"/>
    <col min="7" max="10" width="9.140625" style="3"/>
    <col min="11" max="11" width="2.7109375" style="3" customWidth="1"/>
    <col min="12" max="13" width="9.140625" style="3"/>
    <col min="14" max="14" width="5.85546875" style="3" customWidth="1"/>
    <col min="15" max="16384" width="9.140625" style="3"/>
  </cols>
  <sheetData>
    <row r="1" spans="2:5" ht="5.25" customHeight="1"/>
    <row r="2" spans="2:5" ht="42" customHeight="1">
      <c r="B2" s="143" t="s">
        <v>46</v>
      </c>
      <c r="C2" s="144"/>
      <c r="D2" s="144"/>
      <c r="E2" s="144"/>
    </row>
    <row r="3" spans="2:5" ht="20.25" customHeight="1">
      <c r="B3" s="20" t="s">
        <v>32</v>
      </c>
      <c r="C3" s="16"/>
      <c r="D3" s="16"/>
      <c r="E3" s="9"/>
    </row>
    <row r="4" spans="2:5" ht="2.25" customHeight="1">
      <c r="B4" s="21"/>
      <c r="C4" s="22"/>
      <c r="D4" s="22"/>
      <c r="E4" s="21"/>
    </row>
    <row r="5" spans="2:5" ht="15" customHeight="1">
      <c r="B5" s="145"/>
      <c r="C5" s="145"/>
      <c r="D5" s="145"/>
      <c r="E5" s="145"/>
    </row>
    <row r="6" spans="2:5" ht="15" customHeight="1">
      <c r="B6" s="78" t="s">
        <v>9</v>
      </c>
      <c r="C6" s="78" t="s">
        <v>33</v>
      </c>
      <c r="D6" s="78" t="s">
        <v>34</v>
      </c>
      <c r="E6" s="78" t="s">
        <v>0</v>
      </c>
    </row>
    <row r="7" spans="2:5" ht="25.5" customHeight="1">
      <c r="B7" s="79"/>
      <c r="C7" s="86"/>
      <c r="D7" s="86"/>
      <c r="E7" s="86"/>
    </row>
    <row r="8" spans="2:5" ht="25.5" customHeight="1">
      <c r="B8" s="79"/>
      <c r="C8" s="86"/>
      <c r="D8" s="86"/>
      <c r="E8" s="86"/>
    </row>
    <row r="9" spans="2:5" ht="25.5" customHeight="1">
      <c r="B9" s="79"/>
      <c r="C9" s="86"/>
      <c r="D9" s="86"/>
      <c r="E9" s="86"/>
    </row>
    <row r="10" spans="2:5" ht="25.5" customHeight="1">
      <c r="B10" s="79"/>
      <c r="C10" s="86"/>
      <c r="D10" s="86"/>
      <c r="E10" s="86"/>
    </row>
    <row r="11" spans="2:5" s="4" customFormat="1" ht="24" customHeight="1">
      <c r="B11" s="79"/>
      <c r="C11" s="86"/>
      <c r="D11" s="86"/>
      <c r="E11" s="86"/>
    </row>
    <row r="25" spans="5:5">
      <c r="E25" s="84"/>
    </row>
  </sheetData>
  <mergeCells count="2">
    <mergeCell ref="B2:E2"/>
    <mergeCell ref="B5:E5"/>
  </mergeCells>
  <conditionalFormatting sqref="D7">
    <cfRule type="expression" dxfId="32" priority="8" stopIfTrue="1">
      <formula>MOD(ROW(),2)=1</formula>
    </cfRule>
  </conditionalFormatting>
  <conditionalFormatting sqref="D7">
    <cfRule type="expression" dxfId="31" priority="7">
      <formula>MOD(ROW(),2)=1</formula>
    </cfRule>
  </conditionalFormatting>
  <conditionalFormatting sqref="B7">
    <cfRule type="expression" dxfId="30" priority="5">
      <formula>MOD(ROW(),2)=1</formula>
    </cfRule>
    <cfRule type="expression" dxfId="29" priority="6" stopIfTrue="1">
      <formula>MOD(ROW(),2)=1</formula>
    </cfRule>
  </conditionalFormatting>
  <conditionalFormatting sqref="C6:E6">
    <cfRule type="expression" dxfId="28" priority="1">
      <formula>MOD(ROW(),2)=1</formula>
    </cfRule>
    <cfRule type="expression" dxfId="27" priority="2" stopIfTrue="1">
      <formula>MOD(ROW(),2)=1</formula>
    </cfRule>
  </conditionalFormatting>
  <conditionalFormatting sqref="C11:E11 D8:D10 E7:E10 C7:C10">
    <cfRule type="expression" dxfId="26" priority="12" stopIfTrue="1">
      <formula>MOD(ROW(),2)=1</formula>
    </cfRule>
  </conditionalFormatting>
  <conditionalFormatting sqref="C11:E11 D8:D10 E7:E10 C7:C10">
    <cfRule type="expression" dxfId="25" priority="11">
      <formula>MOD(ROW(),2)=1</formula>
    </cfRule>
  </conditionalFormatting>
  <conditionalFormatting sqref="B8:B11">
    <cfRule type="expression" dxfId="24" priority="9">
      <formula>MOD(ROW(),2)=1</formula>
    </cfRule>
    <cfRule type="expression" dxfId="23" priority="10" stopIfTrue="1">
      <formula>MOD(ROW(),2)=1</formula>
    </cfRule>
  </conditionalFormatting>
  <conditionalFormatting sqref="B6">
    <cfRule type="expression" dxfId="22" priority="3">
      <formula>MOD(ROW(),2)=1</formula>
    </cfRule>
    <cfRule type="expression" dxfId="21" priority="4" stopIfTrue="1">
      <formula>MOD(ROW(),2)=1</formula>
    </cfRule>
  </conditionalFormatting>
  <pageMargins left="0.84" right="0.75" top="1" bottom="1" header="0.5" footer="0.5"/>
  <pageSetup scale="70" fitToHeight="0" orientation="landscape" r:id="rId1"/>
  <headerFooter alignWithMargins="0">
    <oddFooter>&amp;C&amp;"Arial,Bold"&amp;8&amp;K04-024MARKMONITOR® PROPRIETARY AND CONFIDENTIAL. NOT FOR DISTRIBUTION.&amp;"Arial,Regular"&amp;K01+034
©2012 MarkMonitor Inc. All rights reserved. MarkMonitor is a registered trademark of MarkMonitor Inc.&amp;R&amp;"Arial,Regular"Page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Table of Contents</vt:lpstr>
      <vt:lpstr>Executive Overview</vt:lpstr>
      <vt:lpstr>Overview Data</vt:lpstr>
      <vt:lpstr>Unauthorized Use</vt:lpstr>
      <vt:lpstr>Pay Per Click</vt:lpstr>
      <vt:lpstr>Parked</vt:lpstr>
      <vt:lpstr>Blog</vt:lpstr>
      <vt:lpstr>Global Priority Report</vt:lpstr>
      <vt:lpstr>Review for Registration</vt:lpstr>
      <vt:lpstr>Explanation of Categories</vt:lpstr>
      <vt:lpstr>Blog!Print_Area</vt:lpstr>
      <vt:lpstr>'Executive Overview'!Print_Area</vt:lpstr>
      <vt:lpstr>'Explanation of Categories'!Print_Area</vt:lpstr>
      <vt:lpstr>'Global Priority Report'!Print_Area</vt:lpstr>
      <vt:lpstr>'Overview Data'!Print_Area</vt:lpstr>
      <vt:lpstr>Parked!Print_Area</vt:lpstr>
      <vt:lpstr>'Pay Per Click'!Print_Area</vt:lpstr>
      <vt:lpstr>'Review for Registration'!Print_Area</vt:lpstr>
      <vt:lpstr>'Table of Contents'!Print_Area</vt:lpstr>
      <vt:lpstr>'Unauthorized Use'!Print_Area</vt:lpstr>
      <vt:lpstr>Blog!Print_Titles</vt:lpstr>
      <vt:lpstr>'Executive Overview'!Print_Titles</vt:lpstr>
      <vt:lpstr>Parked!Print_Titles</vt:lpstr>
      <vt:lpstr>'Pay Per Click'!Print_Titles</vt:lpstr>
      <vt:lpstr>'Review for Registration'!Print_Titles</vt:lpstr>
      <vt:lpstr>'Unauthorized Use'!Print_Titles</vt:lpstr>
    </vt:vector>
  </TitlesOfParts>
  <Company>MarkMonitor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jroberts</dc:creator>
  <cp:lastModifiedBy>hughesdeb</cp:lastModifiedBy>
  <cp:lastPrinted>2012-03-01T15:01:11Z</cp:lastPrinted>
  <dcterms:created xsi:type="dcterms:W3CDTF">2008-04-29T17:25:11Z</dcterms:created>
  <dcterms:modified xsi:type="dcterms:W3CDTF">2012-04-18T17:40:22Z</dcterms:modified>
</cp:coreProperties>
</file>